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8_{35157C75-CC72-4EC2-80A1-C97C6ECF0128}" xr6:coauthVersionLast="46" xr6:coauthVersionMax="46" xr10:uidLastSave="{00000000-0000-0000-0000-000000000000}"/>
  <bookViews>
    <workbookView xWindow="-120" yWindow="-120" windowWidth="20640" windowHeight="11040" xr2:uid="{D13178E9-AF17-45AD-9A8D-14704343E0C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19" i="1" l="1"/>
  <c r="N919" i="1" s="1"/>
  <c r="N918" i="1"/>
  <c r="M918" i="1"/>
  <c r="M917" i="1"/>
  <c r="N917" i="1" s="1"/>
  <c r="M916" i="1"/>
  <c r="N916" i="1" s="1"/>
  <c r="A916" i="1"/>
  <c r="A917" i="1" s="1"/>
  <c r="A918" i="1" s="1"/>
  <c r="A919" i="1" s="1"/>
  <c r="M915" i="1"/>
  <c r="N915" i="1" s="1"/>
  <c r="M914" i="1"/>
  <c r="N914" i="1" s="1"/>
  <c r="L913" i="1"/>
  <c r="M912" i="1"/>
  <c r="L912" i="1"/>
  <c r="M911" i="1"/>
  <c r="L911" i="1"/>
  <c r="M910" i="1"/>
  <c r="L910" i="1"/>
  <c r="M909" i="1"/>
  <c r="L909" i="1"/>
  <c r="M908" i="1"/>
  <c r="L908" i="1"/>
  <c r="M907" i="1"/>
  <c r="L907" i="1"/>
  <c r="M906" i="1"/>
  <c r="L906" i="1"/>
  <c r="M905" i="1"/>
  <c r="L905" i="1"/>
  <c r="M904" i="1"/>
  <c r="L904" i="1"/>
  <c r="L903" i="1"/>
  <c r="M902" i="1"/>
  <c r="L902" i="1"/>
  <c r="M901" i="1"/>
  <c r="L901" i="1"/>
  <c r="L900" i="1"/>
  <c r="M899" i="1"/>
  <c r="L899" i="1"/>
  <c r="L898" i="1"/>
  <c r="M897" i="1"/>
  <c r="N897" i="1" s="1"/>
  <c r="L897" i="1"/>
  <c r="M896" i="1"/>
  <c r="L896" i="1"/>
  <c r="M895" i="1"/>
  <c r="N895" i="1" s="1"/>
  <c r="L895" i="1"/>
  <c r="M894" i="1"/>
  <c r="L894" i="1"/>
  <c r="M893" i="1"/>
  <c r="L893" i="1"/>
  <c r="M892" i="1"/>
  <c r="L892" i="1"/>
  <c r="M891" i="1"/>
  <c r="L891" i="1"/>
  <c r="M890" i="1"/>
  <c r="L890" i="1"/>
  <c r="M889" i="1"/>
  <c r="L889" i="1"/>
  <c r="M888" i="1"/>
  <c r="L888" i="1"/>
  <c r="L887" i="1"/>
  <c r="M886" i="1"/>
  <c r="L886" i="1"/>
  <c r="M885" i="1"/>
  <c r="L885" i="1"/>
  <c r="M884" i="1"/>
  <c r="L884" i="1"/>
  <c r="M883" i="1"/>
  <c r="L883" i="1"/>
  <c r="M882" i="1"/>
  <c r="L882" i="1"/>
  <c r="M881" i="1"/>
  <c r="L881" i="1"/>
  <c r="M880" i="1"/>
  <c r="L880" i="1"/>
  <c r="M879" i="1"/>
  <c r="L879" i="1"/>
  <c r="L878" i="1"/>
  <c r="M877" i="1"/>
  <c r="L877" i="1"/>
  <c r="L876" i="1"/>
  <c r="L875" i="1"/>
  <c r="M874" i="1"/>
  <c r="L874" i="1"/>
  <c r="M873" i="1"/>
  <c r="L873" i="1"/>
  <c r="M872" i="1"/>
  <c r="L872" i="1"/>
  <c r="N871" i="1"/>
  <c r="M871" i="1"/>
  <c r="L871" i="1"/>
  <c r="L870" i="1"/>
  <c r="M869" i="1"/>
  <c r="L869" i="1"/>
  <c r="M868" i="1"/>
  <c r="L868" i="1"/>
  <c r="L867" i="1"/>
  <c r="M866" i="1"/>
  <c r="L866" i="1"/>
  <c r="M865" i="1"/>
  <c r="L865" i="1"/>
  <c r="M864" i="1"/>
  <c r="L864" i="1"/>
  <c r="N864" i="1" s="1"/>
  <c r="M863" i="1"/>
  <c r="L863" i="1"/>
  <c r="M862" i="1"/>
  <c r="L862" i="1"/>
  <c r="L861" i="1"/>
  <c r="M860" i="1"/>
  <c r="L860" i="1"/>
  <c r="N860" i="1" s="1"/>
  <c r="M859" i="1"/>
  <c r="L859" i="1"/>
  <c r="M858" i="1"/>
  <c r="L858" i="1"/>
  <c r="M857" i="1"/>
  <c r="L857" i="1"/>
  <c r="M856" i="1"/>
  <c r="L856" i="1"/>
  <c r="M855" i="1"/>
  <c r="L855" i="1"/>
  <c r="N855" i="1" s="1"/>
  <c r="M854" i="1"/>
  <c r="L854" i="1"/>
  <c r="M853" i="1"/>
  <c r="L853" i="1"/>
  <c r="M852" i="1"/>
  <c r="L852" i="1"/>
  <c r="L851" i="1"/>
  <c r="M850" i="1"/>
  <c r="L850" i="1"/>
  <c r="M849" i="1"/>
  <c r="L849" i="1"/>
  <c r="M848" i="1"/>
  <c r="L848" i="1"/>
  <c r="M847" i="1"/>
  <c r="L847" i="1"/>
  <c r="M846" i="1"/>
  <c r="L846" i="1"/>
  <c r="N846" i="1" s="1"/>
  <c r="M845" i="1"/>
  <c r="N845" i="1" s="1"/>
  <c r="L845" i="1"/>
  <c r="M844" i="1"/>
  <c r="L844" i="1"/>
  <c r="M843" i="1"/>
  <c r="N843" i="1" s="1"/>
  <c r="L843" i="1"/>
  <c r="M842" i="1"/>
  <c r="L842" i="1"/>
  <c r="M841" i="1"/>
  <c r="L841" i="1"/>
  <c r="M840" i="1"/>
  <c r="L840" i="1"/>
  <c r="M839" i="1"/>
  <c r="L839" i="1"/>
  <c r="M838" i="1"/>
  <c r="N838" i="1" s="1"/>
  <c r="L838" i="1"/>
  <c r="M837" i="1"/>
  <c r="L837" i="1"/>
  <c r="L836" i="1"/>
  <c r="M835" i="1"/>
  <c r="L835" i="1"/>
  <c r="L834" i="1"/>
  <c r="M833" i="1"/>
  <c r="L833" i="1"/>
  <c r="M832" i="1"/>
  <c r="L832" i="1"/>
  <c r="M831" i="1"/>
  <c r="L831" i="1"/>
  <c r="M830" i="1"/>
  <c r="L830" i="1"/>
  <c r="M829" i="1"/>
  <c r="N829" i="1" s="1"/>
  <c r="L829" i="1"/>
  <c r="M828" i="1"/>
  <c r="L828" i="1"/>
  <c r="M827" i="1"/>
  <c r="L827" i="1"/>
  <c r="M826" i="1"/>
  <c r="L826" i="1"/>
  <c r="M825" i="1"/>
  <c r="L825" i="1"/>
  <c r="L824" i="1"/>
  <c r="M823" i="1"/>
  <c r="L823" i="1"/>
  <c r="M822" i="1"/>
  <c r="L822" i="1"/>
  <c r="M821" i="1"/>
  <c r="L821" i="1"/>
  <c r="M820" i="1"/>
  <c r="L820" i="1"/>
  <c r="M819" i="1"/>
  <c r="N819" i="1" s="1"/>
  <c r="L819" i="1"/>
  <c r="M818" i="1"/>
  <c r="L818" i="1"/>
  <c r="M817" i="1"/>
  <c r="N817" i="1" s="1"/>
  <c r="L817" i="1"/>
  <c r="M816" i="1"/>
  <c r="N816" i="1" s="1"/>
  <c r="L816" i="1"/>
  <c r="M815" i="1"/>
  <c r="L815" i="1"/>
  <c r="M814" i="1"/>
  <c r="L814" i="1"/>
  <c r="M813" i="1"/>
  <c r="L813" i="1"/>
  <c r="M812" i="1"/>
  <c r="L812" i="1"/>
  <c r="N812" i="1" s="1"/>
  <c r="M811" i="1"/>
  <c r="L811" i="1"/>
  <c r="M810" i="1"/>
  <c r="L810" i="1"/>
  <c r="M809" i="1"/>
  <c r="L809" i="1"/>
  <c r="M808" i="1"/>
  <c r="L808" i="1"/>
  <c r="M807" i="1"/>
  <c r="L807" i="1"/>
  <c r="M806" i="1"/>
  <c r="L806" i="1"/>
  <c r="M805" i="1"/>
  <c r="L805" i="1"/>
  <c r="N804" i="1"/>
  <c r="M804" i="1"/>
  <c r="L804" i="1"/>
  <c r="M803" i="1"/>
  <c r="L803" i="1"/>
  <c r="M802" i="1"/>
  <c r="L802" i="1"/>
  <c r="M801" i="1"/>
  <c r="L801" i="1"/>
  <c r="M800" i="1"/>
  <c r="L800" i="1"/>
  <c r="M799" i="1"/>
  <c r="L799" i="1"/>
  <c r="M798" i="1"/>
  <c r="L798" i="1"/>
  <c r="M797" i="1"/>
  <c r="L797" i="1"/>
  <c r="M796" i="1"/>
  <c r="L796" i="1"/>
  <c r="M795" i="1"/>
  <c r="L795" i="1"/>
  <c r="L794" i="1"/>
  <c r="M793" i="1"/>
  <c r="N793" i="1" s="1"/>
  <c r="L793" i="1"/>
  <c r="M792" i="1"/>
  <c r="L792" i="1"/>
  <c r="M791" i="1"/>
  <c r="L791" i="1"/>
  <c r="M790" i="1"/>
  <c r="L790" i="1"/>
  <c r="M789" i="1"/>
  <c r="N789" i="1" s="1"/>
  <c r="L789" i="1"/>
  <c r="M788" i="1"/>
  <c r="L788" i="1"/>
  <c r="M787" i="1"/>
  <c r="L787" i="1"/>
  <c r="M786" i="1"/>
  <c r="L786" i="1"/>
  <c r="M785" i="1"/>
  <c r="L785" i="1"/>
  <c r="M784" i="1"/>
  <c r="L784" i="1"/>
  <c r="M783" i="1"/>
  <c r="L783" i="1"/>
  <c r="M782" i="1"/>
  <c r="L782" i="1"/>
  <c r="M781" i="1"/>
  <c r="L781" i="1"/>
  <c r="M780" i="1"/>
  <c r="L780" i="1"/>
  <c r="M779" i="1"/>
  <c r="L779" i="1"/>
  <c r="N778" i="1"/>
  <c r="M778" i="1"/>
  <c r="L778" i="1"/>
  <c r="M777" i="1"/>
  <c r="L777" i="1"/>
  <c r="M776" i="1"/>
  <c r="L776" i="1"/>
  <c r="M775" i="1"/>
  <c r="L775" i="1"/>
  <c r="L774" i="1"/>
  <c r="M773" i="1"/>
  <c r="L773" i="1"/>
  <c r="N772" i="1"/>
  <c r="M772" i="1"/>
  <c r="L772" i="1"/>
  <c r="M771" i="1"/>
  <c r="L771" i="1"/>
  <c r="M770" i="1"/>
  <c r="L770" i="1"/>
  <c r="M769" i="1"/>
  <c r="L769" i="1"/>
  <c r="M768" i="1"/>
  <c r="L768" i="1"/>
  <c r="M767" i="1"/>
  <c r="L767" i="1"/>
  <c r="M766" i="1"/>
  <c r="L766" i="1"/>
  <c r="L765" i="1"/>
  <c r="M764" i="1"/>
  <c r="L764" i="1"/>
  <c r="L763" i="1"/>
  <c r="M762" i="1"/>
  <c r="L762" i="1"/>
  <c r="M761" i="1"/>
  <c r="L761" i="1"/>
  <c r="N761" i="1" s="1"/>
  <c r="M760" i="1"/>
  <c r="L760" i="1"/>
  <c r="M759" i="1"/>
  <c r="L759" i="1"/>
  <c r="M758" i="1"/>
  <c r="L758" i="1"/>
  <c r="M757" i="1"/>
  <c r="L757" i="1"/>
  <c r="M756" i="1"/>
  <c r="L756" i="1"/>
  <c r="M755" i="1"/>
  <c r="L755" i="1"/>
  <c r="M754" i="1"/>
  <c r="L754" i="1"/>
  <c r="L753" i="1"/>
  <c r="M752" i="1"/>
  <c r="L752" i="1"/>
  <c r="M751" i="1"/>
  <c r="L751" i="1"/>
  <c r="M750" i="1"/>
  <c r="L750" i="1"/>
  <c r="M749" i="1"/>
  <c r="L749" i="1"/>
  <c r="M748" i="1"/>
  <c r="L748" i="1"/>
  <c r="N748" i="1" s="1"/>
  <c r="A748" i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L746" i="1"/>
  <c r="M745" i="1"/>
  <c r="L745" i="1"/>
  <c r="M744" i="1"/>
  <c r="L744" i="1"/>
  <c r="N743" i="1"/>
  <c r="M743" i="1"/>
  <c r="L743" i="1"/>
  <c r="L742" i="1"/>
  <c r="M741" i="1"/>
  <c r="L741" i="1"/>
  <c r="L740" i="1"/>
  <c r="M739" i="1"/>
  <c r="N739" i="1" s="1"/>
  <c r="L739" i="1"/>
  <c r="M738" i="1"/>
  <c r="L738" i="1"/>
  <c r="M737" i="1"/>
  <c r="L737" i="1"/>
  <c r="M736" i="1"/>
  <c r="L736" i="1"/>
  <c r="M735" i="1"/>
  <c r="L735" i="1"/>
  <c r="M734" i="1"/>
  <c r="N734" i="1" s="1"/>
  <c r="L734" i="1"/>
  <c r="M733" i="1"/>
  <c r="L733" i="1"/>
  <c r="M732" i="1"/>
  <c r="L732" i="1"/>
  <c r="M731" i="1"/>
  <c r="L731" i="1"/>
  <c r="M730" i="1"/>
  <c r="L730" i="1"/>
  <c r="L729" i="1"/>
  <c r="M728" i="1"/>
  <c r="L728" i="1"/>
  <c r="M727" i="1"/>
  <c r="L727" i="1"/>
  <c r="M726" i="1"/>
  <c r="L726" i="1"/>
  <c r="M725" i="1"/>
  <c r="L725" i="1"/>
  <c r="M724" i="1"/>
  <c r="L724" i="1"/>
  <c r="N724" i="1" s="1"/>
  <c r="L723" i="1"/>
  <c r="L722" i="1"/>
  <c r="M721" i="1"/>
  <c r="N721" i="1" s="1"/>
  <c r="L721" i="1"/>
  <c r="L720" i="1"/>
  <c r="M719" i="1"/>
  <c r="L719" i="1"/>
  <c r="M718" i="1"/>
  <c r="L718" i="1"/>
  <c r="M717" i="1"/>
  <c r="L717" i="1"/>
  <c r="M716" i="1"/>
  <c r="L716" i="1"/>
  <c r="M715" i="1"/>
  <c r="L715" i="1"/>
  <c r="M714" i="1"/>
  <c r="N714" i="1" s="1"/>
  <c r="L714" i="1"/>
  <c r="M713" i="1"/>
  <c r="L713" i="1"/>
  <c r="M712" i="1"/>
  <c r="L712" i="1"/>
  <c r="N712" i="1" s="1"/>
  <c r="M711" i="1"/>
  <c r="L711" i="1"/>
  <c r="M710" i="1"/>
  <c r="L710" i="1"/>
  <c r="M709" i="1"/>
  <c r="L709" i="1"/>
  <c r="M708" i="1"/>
  <c r="L708" i="1"/>
  <c r="L707" i="1"/>
  <c r="L706" i="1"/>
  <c r="M705" i="1"/>
  <c r="L705" i="1"/>
  <c r="M704" i="1"/>
  <c r="L704" i="1"/>
  <c r="M703" i="1"/>
  <c r="N703" i="1" s="1"/>
  <c r="L703" i="1"/>
  <c r="M702" i="1"/>
  <c r="L702" i="1"/>
  <c r="M701" i="1"/>
  <c r="N701" i="1" s="1"/>
  <c r="L701" i="1"/>
  <c r="M700" i="1"/>
  <c r="L700" i="1"/>
  <c r="L699" i="1"/>
  <c r="N698" i="1"/>
  <c r="M698" i="1"/>
  <c r="L698" i="1"/>
  <c r="M697" i="1"/>
  <c r="L697" i="1"/>
  <c r="N697" i="1" s="1"/>
  <c r="M696" i="1"/>
  <c r="L696" i="1"/>
  <c r="M695" i="1"/>
  <c r="N695" i="1" s="1"/>
  <c r="L695" i="1"/>
  <c r="M694" i="1"/>
  <c r="L694" i="1"/>
  <c r="M693" i="1"/>
  <c r="N693" i="1" s="1"/>
  <c r="L693" i="1"/>
  <c r="N692" i="1"/>
  <c r="M692" i="1"/>
  <c r="L692" i="1"/>
  <c r="M691" i="1"/>
  <c r="L691" i="1"/>
  <c r="M690" i="1"/>
  <c r="L690" i="1"/>
  <c r="M689" i="1"/>
  <c r="L689" i="1"/>
  <c r="M688" i="1"/>
  <c r="L688" i="1"/>
  <c r="M687" i="1"/>
  <c r="L687" i="1"/>
  <c r="M686" i="1"/>
  <c r="L686" i="1"/>
  <c r="M685" i="1"/>
  <c r="L685" i="1"/>
  <c r="M684" i="1"/>
  <c r="L684" i="1"/>
  <c r="M683" i="1"/>
  <c r="L683" i="1"/>
  <c r="M682" i="1"/>
  <c r="L682" i="1"/>
  <c r="N682" i="1" s="1"/>
  <c r="M681" i="1"/>
  <c r="N681" i="1" s="1"/>
  <c r="L681" i="1"/>
  <c r="M680" i="1"/>
  <c r="L680" i="1"/>
  <c r="N680" i="1" s="1"/>
  <c r="M679" i="1"/>
  <c r="L679" i="1"/>
  <c r="L678" i="1"/>
  <c r="M677" i="1"/>
  <c r="L677" i="1"/>
  <c r="M676" i="1"/>
  <c r="L676" i="1"/>
  <c r="M675" i="1"/>
  <c r="L675" i="1"/>
  <c r="M674" i="1"/>
  <c r="L674" i="1"/>
  <c r="M673" i="1"/>
  <c r="L673" i="1"/>
  <c r="M672" i="1"/>
  <c r="L672" i="1"/>
  <c r="M671" i="1"/>
  <c r="L671" i="1"/>
  <c r="M670" i="1"/>
  <c r="L670" i="1"/>
  <c r="M669" i="1"/>
  <c r="N669" i="1" s="1"/>
  <c r="L669" i="1"/>
  <c r="L668" i="1"/>
  <c r="M667" i="1"/>
  <c r="L667" i="1"/>
  <c r="M666" i="1"/>
  <c r="L666" i="1"/>
  <c r="M665" i="1"/>
  <c r="N665" i="1" s="1"/>
  <c r="L665" i="1"/>
  <c r="L664" i="1"/>
  <c r="M663" i="1"/>
  <c r="L663" i="1"/>
  <c r="M662" i="1"/>
  <c r="L662" i="1"/>
  <c r="M661" i="1"/>
  <c r="L661" i="1"/>
  <c r="M660" i="1"/>
  <c r="L660" i="1"/>
  <c r="M659" i="1"/>
  <c r="N659" i="1" s="1"/>
  <c r="L659" i="1"/>
  <c r="M658" i="1"/>
  <c r="L658" i="1"/>
  <c r="M657" i="1"/>
  <c r="L657" i="1"/>
  <c r="M656" i="1"/>
  <c r="L656" i="1"/>
  <c r="M655" i="1"/>
  <c r="L655" i="1"/>
  <c r="M654" i="1"/>
  <c r="L654" i="1"/>
  <c r="M653" i="1"/>
  <c r="L653" i="1"/>
  <c r="M652" i="1"/>
  <c r="N652" i="1" s="1"/>
  <c r="L652" i="1"/>
  <c r="M651" i="1"/>
  <c r="N651" i="1" s="1"/>
  <c r="L651" i="1"/>
  <c r="M650" i="1"/>
  <c r="L650" i="1"/>
  <c r="M649" i="1"/>
  <c r="L649" i="1"/>
  <c r="M648" i="1"/>
  <c r="L648" i="1"/>
  <c r="M647" i="1"/>
  <c r="L647" i="1"/>
  <c r="N646" i="1"/>
  <c r="M646" i="1"/>
  <c r="L646" i="1"/>
  <c r="M645" i="1"/>
  <c r="L645" i="1"/>
  <c r="M644" i="1"/>
  <c r="L644" i="1"/>
  <c r="M643" i="1"/>
  <c r="L643" i="1"/>
  <c r="M642" i="1"/>
  <c r="L642" i="1"/>
  <c r="L641" i="1"/>
  <c r="M640" i="1"/>
  <c r="L640" i="1"/>
  <c r="L639" i="1"/>
  <c r="M638" i="1"/>
  <c r="N638" i="1" s="1"/>
  <c r="L638" i="1"/>
  <c r="M637" i="1"/>
  <c r="N637" i="1" s="1"/>
  <c r="L637" i="1"/>
  <c r="M636" i="1"/>
  <c r="N636" i="1" s="1"/>
  <c r="L636" i="1"/>
  <c r="M635" i="1"/>
  <c r="N635" i="1" s="1"/>
  <c r="L635" i="1"/>
  <c r="M634" i="1"/>
  <c r="L634" i="1"/>
  <c r="M633" i="1"/>
  <c r="L633" i="1"/>
  <c r="M632" i="1"/>
  <c r="L632" i="1"/>
  <c r="M631" i="1"/>
  <c r="N631" i="1" s="1"/>
  <c r="L631" i="1"/>
  <c r="M630" i="1"/>
  <c r="L630" i="1"/>
  <c r="M629" i="1"/>
  <c r="L629" i="1"/>
  <c r="M628" i="1"/>
  <c r="L628" i="1"/>
  <c r="M627" i="1"/>
  <c r="L627" i="1"/>
  <c r="M626" i="1"/>
  <c r="L626" i="1"/>
  <c r="M625" i="1"/>
  <c r="L625" i="1"/>
  <c r="M624" i="1"/>
  <c r="L624" i="1"/>
  <c r="M623" i="1"/>
  <c r="L623" i="1"/>
  <c r="L622" i="1"/>
  <c r="M621" i="1"/>
  <c r="N621" i="1" s="1"/>
  <c r="L621" i="1"/>
  <c r="M620" i="1"/>
  <c r="L620" i="1"/>
  <c r="L619" i="1"/>
  <c r="M618" i="1"/>
  <c r="N618" i="1" s="1"/>
  <c r="L618" i="1"/>
  <c r="M617" i="1"/>
  <c r="L617" i="1"/>
  <c r="M616" i="1"/>
  <c r="L616" i="1"/>
  <c r="M615" i="1"/>
  <c r="L615" i="1"/>
  <c r="M614" i="1"/>
  <c r="L614" i="1"/>
  <c r="M613" i="1"/>
  <c r="L613" i="1"/>
  <c r="N612" i="1"/>
  <c r="M612" i="1"/>
  <c r="L612" i="1"/>
  <c r="M611" i="1"/>
  <c r="L611" i="1"/>
  <c r="N611" i="1" s="1"/>
  <c r="M610" i="1"/>
  <c r="L610" i="1"/>
  <c r="L609" i="1"/>
  <c r="M608" i="1"/>
  <c r="N608" i="1" s="1"/>
  <c r="L608" i="1"/>
  <c r="M607" i="1"/>
  <c r="L607" i="1"/>
  <c r="M606" i="1"/>
  <c r="N606" i="1" s="1"/>
  <c r="L606" i="1"/>
  <c r="M605" i="1"/>
  <c r="L605" i="1"/>
  <c r="M604" i="1"/>
  <c r="L604" i="1"/>
  <c r="M603" i="1"/>
  <c r="L603" i="1"/>
  <c r="M602" i="1"/>
  <c r="L602" i="1"/>
  <c r="L601" i="1"/>
  <c r="M600" i="1"/>
  <c r="L600" i="1"/>
  <c r="M599" i="1"/>
  <c r="L599" i="1"/>
  <c r="N599" i="1" s="1"/>
  <c r="M598" i="1"/>
  <c r="L598" i="1"/>
  <c r="M597" i="1"/>
  <c r="N597" i="1" s="1"/>
  <c r="L597" i="1"/>
  <c r="M596" i="1"/>
  <c r="L596" i="1"/>
  <c r="M595" i="1"/>
  <c r="L595" i="1"/>
  <c r="M594" i="1"/>
  <c r="L594" i="1"/>
  <c r="L593" i="1"/>
  <c r="M592" i="1"/>
  <c r="L592" i="1"/>
  <c r="M591" i="1"/>
  <c r="L591" i="1"/>
  <c r="M590" i="1"/>
  <c r="L590" i="1"/>
  <c r="L589" i="1"/>
  <c r="M588" i="1"/>
  <c r="L588" i="1"/>
  <c r="M587" i="1"/>
  <c r="N587" i="1" s="1"/>
  <c r="L587" i="1"/>
  <c r="M586" i="1"/>
  <c r="L586" i="1"/>
  <c r="M585" i="1"/>
  <c r="L585" i="1"/>
  <c r="M584" i="1"/>
  <c r="N584" i="1" s="1"/>
  <c r="L584" i="1"/>
  <c r="M583" i="1"/>
  <c r="L583" i="1"/>
  <c r="M582" i="1"/>
  <c r="L582" i="1"/>
  <c r="M581" i="1"/>
  <c r="N581" i="1" s="1"/>
  <c r="L581" i="1"/>
  <c r="M580" i="1"/>
  <c r="L580" i="1"/>
  <c r="L579" i="1"/>
  <c r="M578" i="1"/>
  <c r="L578" i="1"/>
  <c r="M577" i="1"/>
  <c r="L577" i="1"/>
  <c r="M576" i="1"/>
  <c r="L576" i="1"/>
  <c r="M575" i="1"/>
  <c r="N575" i="1" s="1"/>
  <c r="L575" i="1"/>
  <c r="M574" i="1"/>
  <c r="L574" i="1"/>
  <c r="M573" i="1"/>
  <c r="L573" i="1"/>
  <c r="M572" i="1"/>
  <c r="L572" i="1"/>
  <c r="M571" i="1"/>
  <c r="L571" i="1"/>
  <c r="M570" i="1"/>
  <c r="L570" i="1"/>
  <c r="M569" i="1"/>
  <c r="L569" i="1"/>
  <c r="L568" i="1"/>
  <c r="M567" i="1"/>
  <c r="L567" i="1"/>
  <c r="M566" i="1"/>
  <c r="L566" i="1"/>
  <c r="M565" i="1"/>
  <c r="L565" i="1"/>
  <c r="L564" i="1"/>
  <c r="M563" i="1"/>
  <c r="L563" i="1"/>
  <c r="M562" i="1"/>
  <c r="L562" i="1"/>
  <c r="M561" i="1"/>
  <c r="L561" i="1"/>
  <c r="M560" i="1"/>
  <c r="L560" i="1"/>
  <c r="M559" i="1"/>
  <c r="L559" i="1"/>
  <c r="M558" i="1"/>
  <c r="L558" i="1"/>
  <c r="M557" i="1"/>
  <c r="L557" i="1"/>
  <c r="M556" i="1"/>
  <c r="N556" i="1" s="1"/>
  <c r="L556" i="1"/>
  <c r="M555" i="1"/>
  <c r="N555" i="1" s="1"/>
  <c r="L555" i="1"/>
  <c r="M554" i="1"/>
  <c r="L554" i="1"/>
  <c r="M553" i="1"/>
  <c r="L553" i="1"/>
  <c r="M552" i="1"/>
  <c r="L552" i="1"/>
  <c r="M551" i="1"/>
  <c r="L551" i="1"/>
  <c r="L550" i="1"/>
  <c r="M549" i="1"/>
  <c r="N549" i="1" s="1"/>
  <c r="L549" i="1"/>
  <c r="M548" i="1"/>
  <c r="L548" i="1"/>
  <c r="M547" i="1"/>
  <c r="L547" i="1"/>
  <c r="M545" i="1"/>
  <c r="L545" i="1"/>
  <c r="M544" i="1"/>
  <c r="L544" i="1"/>
  <c r="M543" i="1"/>
  <c r="L543" i="1"/>
  <c r="M542" i="1"/>
  <c r="N542" i="1" s="1"/>
  <c r="L542" i="1"/>
  <c r="M541" i="1"/>
  <c r="L541" i="1"/>
  <c r="M540" i="1"/>
  <c r="L540" i="1"/>
  <c r="M539" i="1"/>
  <c r="L539" i="1"/>
  <c r="L538" i="1"/>
  <c r="M537" i="1"/>
  <c r="L537" i="1"/>
  <c r="M536" i="1"/>
  <c r="N536" i="1" s="1"/>
  <c r="L536" i="1"/>
  <c r="M535" i="1"/>
  <c r="L535" i="1"/>
  <c r="M534" i="1"/>
  <c r="L534" i="1"/>
  <c r="M533" i="1"/>
  <c r="L533" i="1"/>
  <c r="N532" i="1"/>
  <c r="M532" i="1"/>
  <c r="L532" i="1"/>
  <c r="M531" i="1"/>
  <c r="L531" i="1"/>
  <c r="M530" i="1"/>
  <c r="L530" i="1"/>
  <c r="M529" i="1"/>
  <c r="L529" i="1"/>
  <c r="M528" i="1"/>
  <c r="L528" i="1"/>
  <c r="L527" i="1"/>
  <c r="M526" i="1"/>
  <c r="L526" i="1"/>
  <c r="M525" i="1"/>
  <c r="L525" i="1"/>
  <c r="M524" i="1"/>
  <c r="L524" i="1"/>
  <c r="M523" i="1"/>
  <c r="L523" i="1"/>
  <c r="M522" i="1"/>
  <c r="L522" i="1"/>
  <c r="M521" i="1"/>
  <c r="N521" i="1" s="1"/>
  <c r="L521" i="1"/>
  <c r="M520" i="1"/>
  <c r="L520" i="1"/>
  <c r="M519" i="1"/>
  <c r="L519" i="1"/>
  <c r="M518" i="1"/>
  <c r="N518" i="1" s="1"/>
  <c r="L518" i="1"/>
  <c r="M517" i="1"/>
  <c r="L517" i="1"/>
  <c r="L516" i="1"/>
  <c r="M515" i="1"/>
  <c r="L515" i="1"/>
  <c r="M514" i="1"/>
  <c r="L514" i="1"/>
  <c r="M513" i="1"/>
  <c r="N513" i="1" s="1"/>
  <c r="L513" i="1"/>
  <c r="M512" i="1"/>
  <c r="L512" i="1"/>
  <c r="M511" i="1"/>
  <c r="N511" i="1" s="1"/>
  <c r="L511" i="1"/>
  <c r="M510" i="1"/>
  <c r="L510" i="1"/>
  <c r="M509" i="1"/>
  <c r="L509" i="1"/>
  <c r="M508" i="1"/>
  <c r="L508" i="1"/>
  <c r="M507" i="1"/>
  <c r="N507" i="1" s="1"/>
  <c r="L507" i="1"/>
  <c r="M506" i="1"/>
  <c r="L506" i="1"/>
  <c r="M505" i="1"/>
  <c r="N505" i="1" s="1"/>
  <c r="L505" i="1"/>
  <c r="M504" i="1"/>
  <c r="L504" i="1"/>
  <c r="M503" i="1"/>
  <c r="L503" i="1"/>
  <c r="M502" i="1"/>
  <c r="L502" i="1"/>
  <c r="M501" i="1"/>
  <c r="N501" i="1" s="1"/>
  <c r="L501" i="1"/>
  <c r="M500" i="1"/>
  <c r="L500" i="1"/>
  <c r="M499" i="1"/>
  <c r="L499" i="1"/>
  <c r="L498" i="1"/>
  <c r="M497" i="1"/>
  <c r="N497" i="1" s="1"/>
  <c r="L497" i="1"/>
  <c r="L496" i="1"/>
  <c r="M495" i="1"/>
  <c r="L495" i="1"/>
  <c r="M494" i="1"/>
  <c r="L494" i="1"/>
  <c r="N494" i="1" s="1"/>
  <c r="M493" i="1"/>
  <c r="N493" i="1" s="1"/>
  <c r="L493" i="1"/>
  <c r="M492" i="1"/>
  <c r="L492" i="1"/>
  <c r="L491" i="1"/>
  <c r="M490" i="1"/>
  <c r="L490" i="1"/>
  <c r="M489" i="1"/>
  <c r="L489" i="1"/>
  <c r="M488" i="1"/>
  <c r="L488" i="1"/>
  <c r="L487" i="1"/>
  <c r="M486" i="1"/>
  <c r="L486" i="1"/>
  <c r="L485" i="1"/>
  <c r="M484" i="1"/>
  <c r="L484" i="1"/>
  <c r="M483" i="1"/>
  <c r="N483" i="1" s="1"/>
  <c r="L483" i="1"/>
  <c r="M482" i="1"/>
  <c r="L482" i="1"/>
  <c r="M481" i="1"/>
  <c r="L481" i="1"/>
  <c r="M480" i="1"/>
  <c r="N480" i="1" s="1"/>
  <c r="L480" i="1"/>
  <c r="M479" i="1"/>
  <c r="N479" i="1" s="1"/>
  <c r="L479" i="1"/>
  <c r="M478" i="1"/>
  <c r="L478" i="1"/>
  <c r="M477" i="1"/>
  <c r="L477" i="1"/>
  <c r="M476" i="1"/>
  <c r="L476" i="1"/>
  <c r="M475" i="1"/>
  <c r="L475" i="1"/>
  <c r="N475" i="1" s="1"/>
  <c r="M474" i="1"/>
  <c r="L474" i="1"/>
  <c r="M473" i="1"/>
  <c r="N473" i="1" s="1"/>
  <c r="L473" i="1"/>
  <c r="L472" i="1"/>
  <c r="M471" i="1"/>
  <c r="L471" i="1"/>
  <c r="M470" i="1"/>
  <c r="L470" i="1"/>
  <c r="M469" i="1"/>
  <c r="L469" i="1"/>
  <c r="M468" i="1"/>
  <c r="L468" i="1"/>
  <c r="M467" i="1"/>
  <c r="L467" i="1"/>
  <c r="M466" i="1"/>
  <c r="L466" i="1"/>
  <c r="M465" i="1"/>
  <c r="L465" i="1"/>
  <c r="M464" i="1"/>
  <c r="L464" i="1"/>
  <c r="M463" i="1"/>
  <c r="N463" i="1" s="1"/>
  <c r="L463" i="1"/>
  <c r="M462" i="1"/>
  <c r="L462" i="1"/>
  <c r="M461" i="1"/>
  <c r="N461" i="1" s="1"/>
  <c r="L461" i="1"/>
  <c r="M460" i="1"/>
  <c r="L460" i="1"/>
  <c r="M459" i="1"/>
  <c r="L459" i="1"/>
  <c r="N459" i="1" s="1"/>
  <c r="L458" i="1"/>
  <c r="M457" i="1"/>
  <c r="L457" i="1"/>
  <c r="L456" i="1"/>
  <c r="L455" i="1"/>
  <c r="M454" i="1"/>
  <c r="N454" i="1" s="1"/>
  <c r="L454" i="1"/>
  <c r="M453" i="1"/>
  <c r="L453" i="1"/>
  <c r="N453" i="1" s="1"/>
  <c r="M452" i="1"/>
  <c r="L452" i="1"/>
  <c r="M451" i="1"/>
  <c r="L451" i="1"/>
  <c r="L450" i="1"/>
  <c r="M449" i="1"/>
  <c r="L449" i="1"/>
  <c r="M448" i="1"/>
  <c r="L448" i="1"/>
  <c r="M447" i="1"/>
  <c r="L447" i="1"/>
  <c r="M446" i="1"/>
  <c r="L446" i="1"/>
  <c r="M444" i="1"/>
  <c r="L444" i="1"/>
  <c r="N444" i="1" s="1"/>
  <c r="M443" i="1"/>
  <c r="L443" i="1"/>
  <c r="M442" i="1"/>
  <c r="L442" i="1"/>
  <c r="M441" i="1"/>
  <c r="L441" i="1"/>
  <c r="M440" i="1"/>
  <c r="L440" i="1"/>
  <c r="M439" i="1"/>
  <c r="L439" i="1"/>
  <c r="M438" i="1"/>
  <c r="L438" i="1"/>
  <c r="M437" i="1"/>
  <c r="L437" i="1"/>
  <c r="M436" i="1"/>
  <c r="L436" i="1"/>
  <c r="M435" i="1"/>
  <c r="L435" i="1"/>
  <c r="M434" i="1"/>
  <c r="N434" i="1" s="1"/>
  <c r="L434" i="1"/>
  <c r="M433" i="1"/>
  <c r="N433" i="1" s="1"/>
  <c r="L433" i="1"/>
  <c r="M432" i="1"/>
  <c r="L432" i="1"/>
  <c r="M431" i="1"/>
  <c r="L431" i="1"/>
  <c r="M430" i="1"/>
  <c r="L430" i="1"/>
  <c r="M429" i="1"/>
  <c r="L429" i="1"/>
  <c r="L428" i="1"/>
  <c r="M427" i="1"/>
  <c r="L427" i="1"/>
  <c r="M426" i="1"/>
  <c r="L426" i="1"/>
  <c r="L425" i="1"/>
  <c r="M424" i="1"/>
  <c r="L424" i="1"/>
  <c r="M423" i="1"/>
  <c r="L423" i="1"/>
  <c r="M422" i="1"/>
  <c r="N422" i="1" s="1"/>
  <c r="L422" i="1"/>
  <c r="L421" i="1"/>
  <c r="M420" i="1"/>
  <c r="L420" i="1"/>
  <c r="M419" i="1"/>
  <c r="L419" i="1"/>
  <c r="M417" i="1"/>
  <c r="L417" i="1"/>
  <c r="M416" i="1"/>
  <c r="L416" i="1"/>
  <c r="M415" i="1"/>
  <c r="L415" i="1"/>
  <c r="M414" i="1"/>
  <c r="L414" i="1"/>
  <c r="M413" i="1"/>
  <c r="L413" i="1"/>
  <c r="M412" i="1"/>
  <c r="L412" i="1"/>
  <c r="M411" i="1"/>
  <c r="L411" i="1"/>
  <c r="M410" i="1"/>
  <c r="L410" i="1"/>
  <c r="L409" i="1"/>
  <c r="M408" i="1"/>
  <c r="N408" i="1" s="1"/>
  <c r="L408" i="1"/>
  <c r="M407" i="1"/>
  <c r="L407" i="1"/>
  <c r="M406" i="1"/>
  <c r="L406" i="1"/>
  <c r="M405" i="1"/>
  <c r="L405" i="1"/>
  <c r="M404" i="1"/>
  <c r="L404" i="1"/>
  <c r="M403" i="1"/>
  <c r="L403" i="1"/>
  <c r="M402" i="1"/>
  <c r="N402" i="1" s="1"/>
  <c r="L402" i="1"/>
  <c r="M401" i="1"/>
  <c r="L401" i="1"/>
  <c r="M400" i="1"/>
  <c r="L400" i="1"/>
  <c r="M399" i="1"/>
  <c r="L399" i="1"/>
  <c r="M398" i="1"/>
  <c r="L398" i="1"/>
  <c r="M397" i="1"/>
  <c r="L397" i="1"/>
  <c r="M396" i="1"/>
  <c r="N396" i="1" s="1"/>
  <c r="L396" i="1"/>
  <c r="M395" i="1"/>
  <c r="L395" i="1"/>
  <c r="M394" i="1"/>
  <c r="L394" i="1"/>
  <c r="M393" i="1"/>
  <c r="L393" i="1"/>
  <c r="L392" i="1"/>
  <c r="M391" i="1"/>
  <c r="N391" i="1" s="1"/>
  <c r="L391" i="1"/>
  <c r="L390" i="1"/>
  <c r="M389" i="1"/>
  <c r="L389" i="1"/>
  <c r="M388" i="1"/>
  <c r="N388" i="1" s="1"/>
  <c r="L388" i="1"/>
  <c r="M387" i="1"/>
  <c r="L387" i="1"/>
  <c r="M386" i="1"/>
  <c r="N386" i="1" s="1"/>
  <c r="L386" i="1"/>
  <c r="M385" i="1"/>
  <c r="L385" i="1"/>
  <c r="N385" i="1" s="1"/>
  <c r="M384" i="1"/>
  <c r="L384" i="1"/>
  <c r="M383" i="1"/>
  <c r="L383" i="1"/>
  <c r="M382" i="1"/>
  <c r="L382" i="1"/>
  <c r="M380" i="1"/>
  <c r="L380" i="1"/>
  <c r="M379" i="1"/>
  <c r="L379" i="1"/>
  <c r="M378" i="1"/>
  <c r="N378" i="1" s="1"/>
  <c r="L378" i="1"/>
  <c r="M377" i="1"/>
  <c r="L377" i="1"/>
  <c r="M376" i="1"/>
  <c r="N376" i="1" s="1"/>
  <c r="L376" i="1"/>
  <c r="M375" i="1"/>
  <c r="L375" i="1"/>
  <c r="M374" i="1"/>
  <c r="L374" i="1"/>
  <c r="M373" i="1"/>
  <c r="N373" i="1" s="1"/>
  <c r="L373" i="1"/>
  <c r="M372" i="1"/>
  <c r="L372" i="1"/>
  <c r="M371" i="1"/>
  <c r="N371" i="1" s="1"/>
  <c r="L371" i="1"/>
  <c r="M370" i="1"/>
  <c r="N370" i="1" s="1"/>
  <c r="L370" i="1"/>
  <c r="M369" i="1"/>
  <c r="L369" i="1"/>
  <c r="M368" i="1"/>
  <c r="L368" i="1"/>
  <c r="N368" i="1" s="1"/>
  <c r="M364" i="1"/>
  <c r="L364" i="1"/>
  <c r="M363" i="1"/>
  <c r="L363" i="1"/>
  <c r="M362" i="1"/>
  <c r="L362" i="1"/>
  <c r="M361" i="1"/>
  <c r="N361" i="1" s="1"/>
  <c r="L361" i="1"/>
  <c r="M360" i="1"/>
  <c r="L360" i="1"/>
  <c r="M359" i="1"/>
  <c r="L359" i="1"/>
  <c r="N359" i="1" s="1"/>
  <c r="M358" i="1"/>
  <c r="L358" i="1"/>
  <c r="M357" i="1"/>
  <c r="L357" i="1"/>
  <c r="N357" i="1" s="1"/>
  <c r="M356" i="1"/>
  <c r="L356" i="1"/>
  <c r="L355" i="1"/>
  <c r="M354" i="1"/>
  <c r="L354" i="1"/>
  <c r="M353" i="1"/>
  <c r="L353" i="1"/>
  <c r="M352" i="1"/>
  <c r="L352" i="1"/>
  <c r="L351" i="1"/>
  <c r="M350" i="1"/>
  <c r="L350" i="1"/>
  <c r="M349" i="1"/>
  <c r="L349" i="1"/>
  <c r="M348" i="1"/>
  <c r="L348" i="1"/>
  <c r="M347" i="1"/>
  <c r="L347" i="1"/>
  <c r="M346" i="1"/>
  <c r="L346" i="1"/>
  <c r="M345" i="1"/>
  <c r="L345" i="1"/>
  <c r="M344" i="1"/>
  <c r="L344" i="1"/>
  <c r="N344" i="1" s="1"/>
  <c r="M343" i="1"/>
  <c r="L343" i="1"/>
  <c r="M342" i="1"/>
  <c r="L342" i="1"/>
  <c r="M341" i="1"/>
  <c r="L341" i="1"/>
  <c r="M340" i="1"/>
  <c r="L340" i="1"/>
  <c r="M339" i="1"/>
  <c r="L339" i="1"/>
  <c r="M338" i="1"/>
  <c r="L338" i="1"/>
  <c r="M337" i="1"/>
  <c r="L337" i="1"/>
  <c r="M336" i="1"/>
  <c r="L336" i="1"/>
  <c r="N336" i="1" s="1"/>
  <c r="M335" i="1"/>
  <c r="L335" i="1"/>
  <c r="M334" i="1"/>
  <c r="L334" i="1"/>
  <c r="M333" i="1"/>
  <c r="L333" i="1"/>
  <c r="M332" i="1"/>
  <c r="L332" i="1"/>
  <c r="M331" i="1"/>
  <c r="L331" i="1"/>
  <c r="M330" i="1"/>
  <c r="L330" i="1"/>
  <c r="M329" i="1"/>
  <c r="L329" i="1"/>
  <c r="N329" i="1" s="1"/>
  <c r="L328" i="1"/>
  <c r="M327" i="1"/>
  <c r="N327" i="1" s="1"/>
  <c r="L327" i="1"/>
  <c r="M326" i="1"/>
  <c r="L326" i="1"/>
  <c r="M325" i="1"/>
  <c r="L325" i="1"/>
  <c r="M324" i="1"/>
  <c r="L324" i="1"/>
  <c r="M323" i="1"/>
  <c r="L323" i="1"/>
  <c r="M322" i="1"/>
  <c r="L322" i="1"/>
  <c r="L321" i="1"/>
  <c r="M320" i="1"/>
  <c r="L320" i="1"/>
  <c r="M319" i="1"/>
  <c r="L319" i="1"/>
  <c r="L318" i="1"/>
  <c r="M317" i="1"/>
  <c r="N317" i="1" s="1"/>
  <c r="L317" i="1"/>
  <c r="L316" i="1"/>
  <c r="M315" i="1"/>
  <c r="L315" i="1"/>
  <c r="M314" i="1"/>
  <c r="L314" i="1"/>
  <c r="M313" i="1"/>
  <c r="L313" i="1"/>
  <c r="M312" i="1"/>
  <c r="L312" i="1"/>
  <c r="M311" i="1"/>
  <c r="L311" i="1"/>
  <c r="M310" i="1"/>
  <c r="L310" i="1"/>
  <c r="M309" i="1"/>
  <c r="L309" i="1"/>
  <c r="M308" i="1"/>
  <c r="L308" i="1"/>
  <c r="L307" i="1"/>
  <c r="M306" i="1"/>
  <c r="L306" i="1"/>
  <c r="M305" i="1"/>
  <c r="L305" i="1"/>
  <c r="M304" i="1"/>
  <c r="L304" i="1"/>
  <c r="M303" i="1"/>
  <c r="L303" i="1"/>
  <c r="N303" i="1" s="1"/>
  <c r="M302" i="1"/>
  <c r="L302" i="1"/>
  <c r="M301" i="1"/>
  <c r="L301" i="1"/>
  <c r="N301" i="1" s="1"/>
  <c r="M300" i="1"/>
  <c r="N300" i="1" s="1"/>
  <c r="L300" i="1"/>
  <c r="M299" i="1"/>
  <c r="L299" i="1"/>
  <c r="M298" i="1"/>
  <c r="L298" i="1"/>
  <c r="M297" i="1"/>
  <c r="L297" i="1"/>
  <c r="M296" i="1"/>
  <c r="L296" i="1"/>
  <c r="M295" i="1"/>
  <c r="L295" i="1"/>
  <c r="N295" i="1" s="1"/>
  <c r="M294" i="1"/>
  <c r="L294" i="1"/>
  <c r="N294" i="1" s="1"/>
  <c r="M293" i="1"/>
  <c r="L293" i="1"/>
  <c r="M292" i="1"/>
  <c r="L292" i="1"/>
  <c r="M291" i="1"/>
  <c r="L291" i="1"/>
  <c r="M290" i="1"/>
  <c r="L290" i="1"/>
  <c r="M289" i="1"/>
  <c r="L289" i="1"/>
  <c r="M288" i="1"/>
  <c r="L288" i="1"/>
  <c r="M287" i="1"/>
  <c r="L287" i="1"/>
  <c r="M286" i="1"/>
  <c r="L286" i="1"/>
  <c r="M285" i="1"/>
  <c r="L285" i="1"/>
  <c r="M284" i="1"/>
  <c r="L284" i="1"/>
  <c r="M283" i="1"/>
  <c r="N283" i="1" s="1"/>
  <c r="L283" i="1"/>
  <c r="M282" i="1"/>
  <c r="L282" i="1"/>
  <c r="M281" i="1"/>
  <c r="L281" i="1"/>
  <c r="M280" i="1"/>
  <c r="L280" i="1"/>
  <c r="M279" i="1"/>
  <c r="L279" i="1"/>
  <c r="M278" i="1"/>
  <c r="L278" i="1"/>
  <c r="L277" i="1"/>
  <c r="M276" i="1"/>
  <c r="L276" i="1"/>
  <c r="M275" i="1"/>
  <c r="L275" i="1"/>
  <c r="M274" i="1"/>
  <c r="L274" i="1"/>
  <c r="M273" i="1"/>
  <c r="L273" i="1"/>
  <c r="L272" i="1"/>
  <c r="L271" i="1"/>
  <c r="M270" i="1"/>
  <c r="N270" i="1" s="1"/>
  <c r="L270" i="1"/>
  <c r="M269" i="1"/>
  <c r="L269" i="1"/>
  <c r="M268" i="1"/>
  <c r="L268" i="1"/>
  <c r="M267" i="1"/>
  <c r="L267" i="1"/>
  <c r="L266" i="1"/>
  <c r="M265" i="1"/>
  <c r="L265" i="1"/>
  <c r="M264" i="1"/>
  <c r="N264" i="1" s="1"/>
  <c r="L264" i="1"/>
  <c r="M263" i="1"/>
  <c r="N263" i="1" s="1"/>
  <c r="L263" i="1"/>
  <c r="M262" i="1"/>
  <c r="L262" i="1"/>
  <c r="N261" i="1"/>
  <c r="M261" i="1"/>
  <c r="L261" i="1"/>
  <c r="M260" i="1"/>
  <c r="L260" i="1"/>
  <c r="M259" i="1"/>
  <c r="L259" i="1"/>
  <c r="M258" i="1"/>
  <c r="L258" i="1"/>
  <c r="N258" i="1" s="1"/>
  <c r="A258" i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M257" i="1"/>
  <c r="L257" i="1"/>
  <c r="O256" i="1"/>
  <c r="M255" i="1"/>
  <c r="L255" i="1"/>
  <c r="M254" i="1"/>
  <c r="L254" i="1"/>
  <c r="M253" i="1"/>
  <c r="L253" i="1"/>
  <c r="M252" i="1"/>
  <c r="L252" i="1"/>
  <c r="M251" i="1"/>
  <c r="L251" i="1"/>
  <c r="M250" i="1"/>
  <c r="L250" i="1"/>
  <c r="M249" i="1"/>
  <c r="N249" i="1" s="1"/>
  <c r="L249" i="1"/>
  <c r="M248" i="1"/>
  <c r="L248" i="1"/>
  <c r="M247" i="1"/>
  <c r="L247" i="1"/>
  <c r="M246" i="1"/>
  <c r="L246" i="1"/>
  <c r="L245" i="1"/>
  <c r="M244" i="1"/>
  <c r="N244" i="1" s="1"/>
  <c r="L244" i="1"/>
  <c r="M243" i="1"/>
  <c r="L243" i="1"/>
  <c r="M242" i="1"/>
  <c r="L242" i="1"/>
  <c r="M241" i="1"/>
  <c r="L241" i="1"/>
  <c r="M240" i="1"/>
  <c r="L240" i="1"/>
  <c r="M239" i="1"/>
  <c r="N239" i="1" s="1"/>
  <c r="L239" i="1"/>
  <c r="M238" i="1"/>
  <c r="L238" i="1"/>
  <c r="M237" i="1"/>
  <c r="N237" i="1" s="1"/>
  <c r="L237" i="1"/>
  <c r="M236" i="1"/>
  <c r="L236" i="1"/>
  <c r="M235" i="1"/>
  <c r="L235" i="1"/>
  <c r="M234" i="1"/>
  <c r="N234" i="1" s="1"/>
  <c r="L234" i="1"/>
  <c r="M233" i="1"/>
  <c r="L233" i="1"/>
  <c r="M232" i="1"/>
  <c r="N232" i="1" s="1"/>
  <c r="L232" i="1"/>
  <c r="M231" i="1"/>
  <c r="L231" i="1"/>
  <c r="M230" i="1"/>
  <c r="L230" i="1"/>
  <c r="M229" i="1"/>
  <c r="L229" i="1"/>
  <c r="M228" i="1"/>
  <c r="L228" i="1"/>
  <c r="N228" i="1" s="1"/>
  <c r="L227" i="1"/>
  <c r="M226" i="1"/>
  <c r="N226" i="1" s="1"/>
  <c r="L226" i="1"/>
  <c r="M225" i="1"/>
  <c r="L225" i="1"/>
  <c r="M224" i="1"/>
  <c r="L224" i="1"/>
  <c r="M223" i="1"/>
  <c r="N223" i="1" s="1"/>
  <c r="L223" i="1"/>
  <c r="M222" i="1"/>
  <c r="L222" i="1"/>
  <c r="M221" i="1"/>
  <c r="N221" i="1" s="1"/>
  <c r="L221" i="1"/>
  <c r="L220" i="1"/>
  <c r="M219" i="1"/>
  <c r="L219" i="1"/>
  <c r="N219" i="1" s="1"/>
  <c r="M218" i="1"/>
  <c r="L218" i="1"/>
  <c r="M217" i="1"/>
  <c r="L217" i="1"/>
  <c r="M216" i="1"/>
  <c r="L216" i="1"/>
  <c r="L215" i="1"/>
  <c r="M214" i="1"/>
  <c r="N214" i="1" s="1"/>
  <c r="L214" i="1"/>
  <c r="M213" i="1"/>
  <c r="L213" i="1"/>
  <c r="L212" i="1"/>
  <c r="M211" i="1"/>
  <c r="L211" i="1"/>
  <c r="L210" i="1"/>
  <c r="M209" i="1"/>
  <c r="L209" i="1"/>
  <c r="M208" i="1"/>
  <c r="L208" i="1"/>
  <c r="N208" i="1" s="1"/>
  <c r="L207" i="1"/>
  <c r="M206" i="1"/>
  <c r="L206" i="1"/>
  <c r="M205" i="1"/>
  <c r="L205" i="1"/>
  <c r="M204" i="1"/>
  <c r="L204" i="1"/>
  <c r="M203" i="1"/>
  <c r="N203" i="1" s="1"/>
  <c r="L203" i="1"/>
  <c r="M202" i="1"/>
  <c r="L202" i="1"/>
  <c r="M201" i="1"/>
  <c r="N201" i="1" s="1"/>
  <c r="L201" i="1"/>
  <c r="M200" i="1"/>
  <c r="N200" i="1" s="1"/>
  <c r="L200" i="1"/>
  <c r="M199" i="1"/>
  <c r="N199" i="1" s="1"/>
  <c r="L199" i="1"/>
  <c r="M198" i="1"/>
  <c r="L198" i="1"/>
  <c r="M197" i="1"/>
  <c r="L197" i="1"/>
  <c r="L196" i="1"/>
  <c r="M195" i="1"/>
  <c r="L195" i="1"/>
  <c r="L194" i="1"/>
  <c r="M193" i="1"/>
  <c r="N193" i="1" s="1"/>
  <c r="L193" i="1"/>
  <c r="M192" i="1"/>
  <c r="N192" i="1" s="1"/>
  <c r="L192" i="1"/>
  <c r="M191" i="1"/>
  <c r="L191" i="1"/>
  <c r="M190" i="1"/>
  <c r="N190" i="1" s="1"/>
  <c r="L190" i="1"/>
  <c r="M189" i="1"/>
  <c r="L189" i="1"/>
  <c r="M188" i="1"/>
  <c r="L188" i="1"/>
  <c r="M187" i="1"/>
  <c r="N187" i="1" s="1"/>
  <c r="L187" i="1"/>
  <c r="L186" i="1"/>
  <c r="M185" i="1"/>
  <c r="N185" i="1" s="1"/>
  <c r="L185" i="1"/>
  <c r="M184" i="1"/>
  <c r="N184" i="1" s="1"/>
  <c r="L184" i="1"/>
  <c r="M183" i="1"/>
  <c r="L183" i="1"/>
  <c r="M182" i="1"/>
  <c r="N182" i="1" s="1"/>
  <c r="L182" i="1"/>
  <c r="M181" i="1"/>
  <c r="N181" i="1" s="1"/>
  <c r="L181" i="1"/>
  <c r="M180" i="1"/>
  <c r="L180" i="1"/>
  <c r="M179" i="1"/>
  <c r="L179" i="1"/>
  <c r="N179" i="1" s="1"/>
  <c r="L178" i="1"/>
  <c r="M177" i="1"/>
  <c r="L177" i="1"/>
  <c r="M176" i="1"/>
  <c r="L176" i="1"/>
  <c r="M175" i="1"/>
  <c r="L175" i="1"/>
  <c r="M174" i="1"/>
  <c r="L174" i="1"/>
  <c r="M173" i="1"/>
  <c r="L173" i="1"/>
  <c r="M172" i="1"/>
  <c r="L172" i="1"/>
  <c r="M171" i="1"/>
  <c r="N171" i="1" s="1"/>
  <c r="L171" i="1"/>
  <c r="M170" i="1"/>
  <c r="N170" i="1" s="1"/>
  <c r="L170" i="1"/>
  <c r="M169" i="1"/>
  <c r="L169" i="1"/>
  <c r="M168" i="1"/>
  <c r="N168" i="1" s="1"/>
  <c r="L168" i="1"/>
  <c r="M167" i="1"/>
  <c r="L167" i="1"/>
  <c r="M166" i="1"/>
  <c r="L166" i="1"/>
  <c r="N166" i="1" s="1"/>
  <c r="M165" i="1"/>
  <c r="L165" i="1"/>
  <c r="M164" i="1"/>
  <c r="L164" i="1"/>
  <c r="M163" i="1"/>
  <c r="L163" i="1"/>
  <c r="N162" i="1"/>
  <c r="M162" i="1"/>
  <c r="L162" i="1"/>
  <c r="M161" i="1"/>
  <c r="L161" i="1"/>
  <c r="M160" i="1"/>
  <c r="N160" i="1" s="1"/>
  <c r="L160" i="1"/>
  <c r="M159" i="1"/>
  <c r="L159" i="1"/>
  <c r="M158" i="1"/>
  <c r="N158" i="1" s="1"/>
  <c r="L158" i="1"/>
  <c r="L156" i="1"/>
  <c r="M155" i="1"/>
  <c r="N155" i="1" s="1"/>
  <c r="L155" i="1"/>
  <c r="M154" i="1"/>
  <c r="L154" i="1"/>
  <c r="M153" i="1"/>
  <c r="L153" i="1"/>
  <c r="M152" i="1"/>
  <c r="L152" i="1"/>
  <c r="M151" i="1"/>
  <c r="L151" i="1"/>
  <c r="L150" i="1"/>
  <c r="M149" i="1"/>
  <c r="L149" i="1"/>
  <c r="M148" i="1"/>
  <c r="L148" i="1"/>
  <c r="M147" i="1"/>
  <c r="L147" i="1"/>
  <c r="M146" i="1"/>
  <c r="L146" i="1"/>
  <c r="M145" i="1"/>
  <c r="N145" i="1" s="1"/>
  <c r="L145" i="1"/>
  <c r="M144" i="1"/>
  <c r="L144" i="1"/>
  <c r="M143" i="1"/>
  <c r="L143" i="1"/>
  <c r="M142" i="1"/>
  <c r="L142" i="1"/>
  <c r="M141" i="1"/>
  <c r="L141" i="1"/>
  <c r="M140" i="1"/>
  <c r="L140" i="1"/>
  <c r="M139" i="1"/>
  <c r="L139" i="1"/>
  <c r="M138" i="1"/>
  <c r="L138" i="1"/>
  <c r="M137" i="1"/>
  <c r="N137" i="1" s="1"/>
  <c r="L137" i="1"/>
  <c r="M136" i="1"/>
  <c r="L136" i="1"/>
  <c r="M135" i="1"/>
  <c r="L135" i="1"/>
  <c r="M134" i="1"/>
  <c r="L134" i="1"/>
  <c r="M133" i="1"/>
  <c r="L133" i="1"/>
  <c r="M132" i="1"/>
  <c r="L132" i="1"/>
  <c r="L131" i="1"/>
  <c r="L130" i="1"/>
  <c r="M129" i="1"/>
  <c r="L129" i="1"/>
  <c r="M128" i="1"/>
  <c r="L128" i="1"/>
  <c r="M127" i="1"/>
  <c r="N127" i="1" s="1"/>
  <c r="L127" i="1"/>
  <c r="M126" i="1"/>
  <c r="L126" i="1"/>
  <c r="M125" i="1"/>
  <c r="L125" i="1"/>
  <c r="M124" i="1"/>
  <c r="N124" i="1" s="1"/>
  <c r="L124" i="1"/>
  <c r="M123" i="1"/>
  <c r="L123" i="1"/>
  <c r="M121" i="1"/>
  <c r="L121" i="1"/>
  <c r="M120" i="1"/>
  <c r="L120" i="1"/>
  <c r="M119" i="1"/>
  <c r="L119" i="1"/>
  <c r="M117" i="1"/>
  <c r="L117" i="1"/>
  <c r="M116" i="1"/>
  <c r="L116" i="1"/>
  <c r="M115" i="1"/>
  <c r="L115" i="1"/>
  <c r="M114" i="1"/>
  <c r="L114" i="1"/>
  <c r="M113" i="1"/>
  <c r="N113" i="1" s="1"/>
  <c r="L113" i="1"/>
  <c r="M112" i="1"/>
  <c r="L112" i="1"/>
  <c r="M111" i="1"/>
  <c r="N111" i="1" s="1"/>
  <c r="L111" i="1"/>
  <c r="M110" i="1"/>
  <c r="L110" i="1"/>
  <c r="M109" i="1"/>
  <c r="L109" i="1"/>
  <c r="M108" i="1"/>
  <c r="L108" i="1"/>
  <c r="M107" i="1"/>
  <c r="L107" i="1"/>
  <c r="M106" i="1"/>
  <c r="N106" i="1" s="1"/>
  <c r="L106" i="1"/>
  <c r="M105" i="1"/>
  <c r="L105" i="1"/>
  <c r="M104" i="1"/>
  <c r="L104" i="1"/>
  <c r="L102" i="1"/>
  <c r="M101" i="1"/>
  <c r="N101" i="1" s="1"/>
  <c r="L101" i="1"/>
  <c r="M100" i="1"/>
  <c r="L100" i="1"/>
  <c r="N100" i="1" s="1"/>
  <c r="M99" i="1"/>
  <c r="N99" i="1" s="1"/>
  <c r="L99" i="1"/>
  <c r="M98" i="1"/>
  <c r="N98" i="1" s="1"/>
  <c r="L98" i="1"/>
  <c r="M97" i="1"/>
  <c r="L97" i="1"/>
  <c r="M96" i="1"/>
  <c r="L96" i="1"/>
  <c r="M95" i="1"/>
  <c r="L95" i="1"/>
  <c r="M94" i="1"/>
  <c r="L94" i="1"/>
  <c r="M93" i="1"/>
  <c r="L93" i="1"/>
  <c r="N93" i="1" s="1"/>
  <c r="M92" i="1"/>
  <c r="L92" i="1"/>
  <c r="M91" i="1"/>
  <c r="L91" i="1"/>
  <c r="L90" i="1"/>
  <c r="M89" i="1"/>
  <c r="L89" i="1"/>
  <c r="M88" i="1"/>
  <c r="L88" i="1"/>
  <c r="M87" i="1"/>
  <c r="N87" i="1" s="1"/>
  <c r="L87" i="1"/>
  <c r="M86" i="1"/>
  <c r="N86" i="1" s="1"/>
  <c r="L86" i="1"/>
  <c r="M85" i="1"/>
  <c r="L85" i="1"/>
  <c r="N85" i="1" s="1"/>
  <c r="M84" i="1"/>
  <c r="L84" i="1"/>
  <c r="M83" i="1"/>
  <c r="L83" i="1"/>
  <c r="M82" i="1"/>
  <c r="L82" i="1"/>
  <c r="M81" i="1"/>
  <c r="N81" i="1" s="1"/>
  <c r="L81" i="1"/>
  <c r="M80" i="1"/>
  <c r="L80" i="1"/>
  <c r="M79" i="1"/>
  <c r="N79" i="1" s="1"/>
  <c r="L79" i="1"/>
  <c r="M78" i="1"/>
  <c r="L78" i="1"/>
  <c r="M77" i="1"/>
  <c r="N77" i="1" s="1"/>
  <c r="L77" i="1"/>
  <c r="M76" i="1"/>
  <c r="L76" i="1"/>
  <c r="A76" i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M74" i="1"/>
  <c r="L74" i="1"/>
  <c r="N74" i="1" s="1"/>
  <c r="M72" i="1"/>
  <c r="L72" i="1"/>
  <c r="M71" i="1"/>
  <c r="L71" i="1"/>
  <c r="L70" i="1"/>
  <c r="L69" i="1"/>
  <c r="L68" i="1"/>
  <c r="M67" i="1"/>
  <c r="L67" i="1"/>
  <c r="M66" i="1"/>
  <c r="L66" i="1"/>
  <c r="L65" i="1"/>
  <c r="M64" i="1"/>
  <c r="L64" i="1"/>
  <c r="M63" i="1"/>
  <c r="L63" i="1"/>
  <c r="L62" i="1"/>
  <c r="M61" i="1"/>
  <c r="N61" i="1" s="1"/>
  <c r="L61" i="1"/>
  <c r="M60" i="1"/>
  <c r="L60" i="1"/>
  <c r="N60" i="1" s="1"/>
  <c r="M59" i="1"/>
  <c r="L59" i="1"/>
  <c r="M58" i="1"/>
  <c r="N58" i="1" s="1"/>
  <c r="L58" i="1"/>
  <c r="M57" i="1"/>
  <c r="L57" i="1"/>
  <c r="L56" i="1"/>
  <c r="M55" i="1"/>
  <c r="L55" i="1"/>
  <c r="L54" i="1"/>
  <c r="M52" i="1"/>
  <c r="L52" i="1"/>
  <c r="M51" i="1"/>
  <c r="L51" i="1"/>
  <c r="M50" i="1"/>
  <c r="L50" i="1"/>
  <c r="M49" i="1"/>
  <c r="L49" i="1"/>
  <c r="N49" i="1" s="1"/>
  <c r="M48" i="1"/>
  <c r="L48" i="1"/>
  <c r="L47" i="1"/>
  <c r="M45" i="1"/>
  <c r="L45" i="1"/>
  <c r="M44" i="1"/>
  <c r="L44" i="1"/>
  <c r="M43" i="1"/>
  <c r="L43" i="1"/>
  <c r="M42" i="1"/>
  <c r="L42" i="1"/>
  <c r="L40" i="1"/>
  <c r="M39" i="1"/>
  <c r="L39" i="1"/>
  <c r="M38" i="1"/>
  <c r="L38" i="1"/>
  <c r="M36" i="1"/>
  <c r="L36" i="1"/>
  <c r="M35" i="1"/>
  <c r="L35" i="1"/>
  <c r="M34" i="1"/>
  <c r="L34" i="1"/>
  <c r="M33" i="1"/>
  <c r="L33" i="1"/>
  <c r="M32" i="1"/>
  <c r="L32" i="1"/>
  <c r="L31" i="1"/>
  <c r="M29" i="1"/>
  <c r="L29" i="1"/>
  <c r="M28" i="1"/>
  <c r="N28" i="1" s="1"/>
  <c r="L28" i="1"/>
  <c r="M27" i="1"/>
  <c r="L27" i="1"/>
  <c r="M26" i="1"/>
  <c r="L26" i="1"/>
  <c r="M25" i="1"/>
  <c r="L25" i="1"/>
  <c r="M24" i="1"/>
  <c r="L24" i="1"/>
  <c r="M22" i="1"/>
  <c r="L22" i="1"/>
  <c r="M21" i="1"/>
  <c r="N21" i="1" s="1"/>
  <c r="L21" i="1"/>
  <c r="M20" i="1"/>
  <c r="L20" i="1"/>
  <c r="M18" i="1"/>
  <c r="N18" i="1" s="1"/>
  <c r="L18" i="1"/>
  <c r="M17" i="1"/>
  <c r="L17" i="1"/>
  <c r="M16" i="1"/>
  <c r="L16" i="1"/>
  <c r="M15" i="1"/>
  <c r="N15" i="1" s="1"/>
  <c r="L15" i="1"/>
  <c r="M14" i="1"/>
  <c r="L14" i="1"/>
  <c r="M13" i="1"/>
  <c r="L13" i="1"/>
  <c r="N13" i="1" s="1"/>
  <c r="M12" i="1"/>
  <c r="L12" i="1"/>
  <c r="M11" i="1"/>
  <c r="L11" i="1"/>
  <c r="M10" i="1"/>
  <c r="L10" i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N128" i="1" l="1"/>
  <c r="N259" i="1"/>
  <c r="N465" i="1"/>
  <c r="N847" i="1"/>
  <c r="N48" i="1"/>
  <c r="N147" i="1"/>
  <c r="N224" i="1"/>
  <c r="N172" i="1"/>
  <c r="N406" i="1"/>
  <c r="N782" i="1"/>
  <c r="N63" i="1"/>
  <c r="N115" i="1"/>
  <c r="N129" i="1"/>
  <c r="N136" i="1"/>
  <c r="N154" i="1"/>
  <c r="N167" i="1"/>
  <c r="N218" i="1"/>
  <c r="N236" i="1"/>
  <c r="N242" i="1"/>
  <c r="N273" i="1"/>
  <c r="N354" i="1"/>
  <c r="N420" i="1"/>
  <c r="N427" i="1"/>
  <c r="N439" i="1"/>
  <c r="N460" i="1"/>
  <c r="N504" i="1"/>
  <c r="N541" i="1"/>
  <c r="N617" i="1"/>
  <c r="N630" i="1"/>
  <c r="N738" i="1"/>
  <c r="N795" i="1"/>
  <c r="N830" i="1"/>
  <c r="N907" i="1"/>
  <c r="N438" i="1"/>
  <c r="N554" i="1"/>
  <c r="N854" i="1"/>
  <c r="N330" i="1"/>
  <c r="N342" i="1"/>
  <c r="N868" i="1"/>
  <c r="N121" i="1"/>
  <c r="N253" i="1"/>
  <c r="N50" i="1"/>
  <c r="N311" i="1"/>
  <c r="N356" i="1"/>
  <c r="N383" i="1"/>
  <c r="N679" i="1"/>
  <c r="N869" i="1"/>
  <c r="N908" i="1"/>
  <c r="N490" i="1"/>
  <c r="N880" i="1"/>
  <c r="N767" i="1"/>
  <c r="N823" i="1"/>
  <c r="N20" i="1"/>
  <c r="N35" i="1"/>
  <c r="N43" i="1"/>
  <c r="N125" i="1"/>
  <c r="N132" i="1"/>
  <c r="N175" i="1"/>
  <c r="N188" i="1"/>
  <c r="N275" i="1"/>
  <c r="N299" i="1"/>
  <c r="N441" i="1"/>
  <c r="N448" i="1"/>
  <c r="N500" i="1"/>
  <c r="N512" i="1"/>
  <c r="N543" i="1"/>
  <c r="N626" i="1"/>
  <c r="N661" i="1"/>
  <c r="N685" i="1"/>
  <c r="N709" i="1"/>
  <c r="N715" i="1"/>
  <c r="N55" i="1"/>
  <c r="N688" i="1"/>
  <c r="N886" i="1"/>
  <c r="N14" i="1"/>
  <c r="N112" i="1"/>
  <c r="N233" i="1"/>
  <c r="N282" i="1"/>
  <c r="N338" i="1"/>
  <c r="N350" i="1"/>
  <c r="N377" i="1"/>
  <c r="N488" i="1"/>
  <c r="N656" i="1"/>
  <c r="N741" i="1"/>
  <c r="N785" i="1"/>
  <c r="N857" i="1"/>
  <c r="N877" i="1"/>
  <c r="N890" i="1"/>
  <c r="N583" i="1"/>
  <c r="N755" i="1"/>
  <c r="N884" i="1"/>
  <c r="N737" i="1"/>
  <c r="N770" i="1"/>
  <c r="N36" i="1"/>
  <c r="N88" i="1"/>
  <c r="N159" i="1"/>
  <c r="N183" i="1"/>
  <c r="N222" i="1"/>
  <c r="N322" i="1"/>
  <c r="N800" i="1"/>
  <c r="N38" i="1"/>
  <c r="N95" i="1"/>
  <c r="N108" i="1"/>
  <c r="N240" i="1"/>
  <c r="N308" i="1"/>
  <c r="N358" i="1"/>
  <c r="N379" i="1"/>
  <c r="N405" i="1"/>
  <c r="N451" i="1"/>
  <c r="N565" i="1"/>
  <c r="N590" i="1"/>
  <c r="N663" i="1"/>
  <c r="N675" i="1"/>
  <c r="N865" i="1"/>
  <c r="N92" i="1"/>
  <c r="N97" i="1"/>
  <c r="N110" i="1"/>
  <c r="N177" i="1"/>
  <c r="N195" i="1"/>
  <c r="N269" i="1"/>
  <c r="N287" i="1"/>
  <c r="N364" i="1"/>
  <c r="N464" i="1"/>
  <c r="N522" i="1"/>
  <c r="N559" i="1"/>
  <c r="N577" i="1"/>
  <c r="N595" i="1"/>
  <c r="N602" i="1"/>
  <c r="N672" i="1"/>
  <c r="N711" i="1"/>
  <c r="N760" i="1"/>
  <c r="N773" i="1"/>
  <c r="N779" i="1"/>
  <c r="N790" i="1"/>
  <c r="N826" i="1"/>
  <c r="N105" i="1"/>
  <c r="N202" i="1"/>
  <c r="N341" i="1"/>
  <c r="N29" i="1"/>
  <c r="N52" i="1"/>
  <c r="N288" i="1"/>
  <c r="N374" i="1"/>
  <c r="N410" i="1"/>
  <c r="N523" i="1"/>
  <c r="N560" i="1"/>
  <c r="N566" i="1"/>
  <c r="N578" i="1"/>
  <c r="N620" i="1"/>
  <c r="N632" i="1"/>
  <c r="N718" i="1"/>
  <c r="N731" i="1"/>
  <c r="N768" i="1"/>
  <c r="N786" i="1"/>
  <c r="N901" i="1"/>
  <c r="N148" i="1"/>
  <c r="N173" i="1"/>
  <c r="N289" i="1"/>
  <c r="N319" i="1"/>
  <c r="N380" i="1"/>
  <c r="N411" i="1"/>
  <c r="N719" i="1"/>
  <c r="N750" i="1"/>
  <c r="N810" i="1"/>
  <c r="N24" i="1"/>
  <c r="N17" i="1"/>
  <c r="N76" i="1"/>
  <c r="N119" i="1"/>
  <c r="N149" i="1"/>
  <c r="N174" i="1"/>
  <c r="N180" i="1"/>
  <c r="N191" i="1"/>
  <c r="N198" i="1"/>
  <c r="N217" i="1"/>
  <c r="N306" i="1"/>
  <c r="N337" i="1"/>
  <c r="N349" i="1"/>
  <c r="N393" i="1"/>
  <c r="N449" i="1"/>
  <c r="N662" i="1"/>
  <c r="N822" i="1"/>
  <c r="N852" i="1"/>
  <c r="N883" i="1"/>
  <c r="N94" i="1"/>
  <c r="N107" i="1"/>
  <c r="N126" i="1"/>
  <c r="N144" i="1"/>
  <c r="N169" i="1"/>
  <c r="N250" i="1"/>
  <c r="N279" i="1"/>
  <c r="N313" i="1"/>
  <c r="N332" i="1"/>
  <c r="N382" i="1"/>
  <c r="N412" i="1"/>
  <c r="N419" i="1"/>
  <c r="N598" i="1"/>
  <c r="N629" i="1"/>
  <c r="N691" i="1"/>
  <c r="N811" i="1"/>
  <c r="N904" i="1"/>
  <c r="N563" i="1"/>
  <c r="N26" i="1"/>
  <c r="N33" i="1"/>
  <c r="N78" i="1"/>
  <c r="N83" i="1"/>
  <c r="N89" i="1"/>
  <c r="N133" i="1"/>
  <c r="N139" i="1"/>
  <c r="N164" i="1"/>
  <c r="N205" i="1"/>
  <c r="N213" i="1"/>
  <c r="N280" i="1"/>
  <c r="N291" i="1"/>
  <c r="N314" i="1"/>
  <c r="N333" i="1"/>
  <c r="N339" i="1"/>
  <c r="N401" i="1"/>
  <c r="N474" i="1"/>
  <c r="N486" i="1"/>
  <c r="N752" i="1"/>
  <c r="N34" i="1"/>
  <c r="N84" i="1"/>
  <c r="N109" i="1"/>
  <c r="N146" i="1"/>
  <c r="N152" i="1"/>
  <c r="N165" i="1"/>
  <c r="N176" i="1"/>
  <c r="N246" i="1"/>
  <c r="N268" i="1"/>
  <c r="N292" i="1"/>
  <c r="N309" i="1"/>
  <c r="N352" i="1"/>
  <c r="N452" i="1"/>
  <c r="N469" i="1"/>
  <c r="N533" i="1"/>
  <c r="N600" i="1"/>
  <c r="N671" i="1"/>
  <c r="N710" i="1"/>
  <c r="N716" i="1"/>
  <c r="N807" i="1"/>
  <c r="N825" i="1"/>
  <c r="N892" i="1"/>
  <c r="L75" i="1"/>
  <c r="N116" i="1"/>
  <c r="N135" i="1"/>
  <c r="N216" i="1"/>
  <c r="N247" i="1"/>
  <c r="N257" i="1"/>
  <c r="N260" i="1"/>
  <c r="N345" i="1"/>
  <c r="N781" i="1"/>
  <c r="N910" i="1"/>
  <c r="N22" i="1"/>
  <c r="N27" i="1"/>
  <c r="N59" i="1"/>
  <c r="N64" i="1"/>
  <c r="N80" i="1"/>
  <c r="N117" i="1"/>
  <c r="N123" i="1"/>
  <c r="N211" i="1"/>
  <c r="N304" i="1"/>
  <c r="N423" i="1"/>
  <c r="N429" i="1"/>
  <c r="N466" i="1"/>
  <c r="N471" i="1"/>
  <c r="N517" i="1"/>
  <c r="N526" i="1"/>
  <c r="N562" i="1"/>
  <c r="N571" i="1"/>
  <c r="N594" i="1"/>
  <c r="N624" i="1"/>
  <c r="N906" i="1"/>
  <c r="N44" i="1"/>
  <c r="N163" i="1"/>
  <c r="N326" i="1"/>
  <c r="N413" i="1"/>
  <c r="N508" i="1"/>
  <c r="N531" i="1"/>
  <c r="N694" i="1"/>
  <c r="N702" i="1"/>
  <c r="N777" i="1"/>
  <c r="N796" i="1"/>
  <c r="N805" i="1"/>
  <c r="N814" i="1"/>
  <c r="N850" i="1"/>
  <c r="N881" i="1"/>
  <c r="N71" i="1"/>
  <c r="N104" i="1"/>
  <c r="N140" i="1"/>
  <c r="N197" i="1"/>
  <c r="N610" i="1"/>
  <c r="N648" i="1"/>
  <c r="N837" i="1"/>
  <c r="N842" i="1"/>
  <c r="N911" i="1"/>
  <c r="L9" i="1"/>
  <c r="N82" i="1"/>
  <c r="N310" i="1"/>
  <c r="N347" i="1"/>
  <c r="N430" i="1"/>
  <c r="N481" i="1"/>
  <c r="N625" i="1"/>
  <c r="N759" i="1"/>
  <c r="N815" i="1"/>
  <c r="N827" i="1"/>
  <c r="N866" i="1"/>
  <c r="N39" i="1"/>
  <c r="N45" i="1"/>
  <c r="N91" i="1"/>
  <c r="N141" i="1"/>
  <c r="N276" i="1"/>
  <c r="N348" i="1"/>
  <c r="N389" i="1"/>
  <c r="N397" i="1"/>
  <c r="N435" i="1"/>
  <c r="N482" i="1"/>
  <c r="N551" i="1"/>
  <c r="N573" i="1"/>
  <c r="N751" i="1"/>
  <c r="N802" i="1"/>
  <c r="N833" i="1"/>
  <c r="N10" i="1"/>
  <c r="N51" i="1"/>
  <c r="N66" i="1"/>
  <c r="N72" i="1"/>
  <c r="N120" i="1"/>
  <c r="N254" i="1"/>
  <c r="N142" i="1"/>
  <c r="N151" i="1"/>
  <c r="N161" i="1"/>
  <c r="N267" i="1"/>
  <c r="N528" i="1"/>
  <c r="N713" i="1"/>
  <c r="N820" i="1"/>
  <c r="N863" i="1"/>
  <c r="M913" i="1"/>
  <c r="N25" i="1"/>
  <c r="N57" i="1"/>
  <c r="N67" i="1"/>
  <c r="N96" i="1"/>
  <c r="N114" i="1"/>
  <c r="N138" i="1"/>
  <c r="N143" i="1"/>
  <c r="N255" i="1"/>
  <c r="N298" i="1"/>
  <c r="N323" i="1"/>
  <c r="N362" i="1"/>
  <c r="N394" i="1"/>
  <c r="N403" i="1"/>
  <c r="N607" i="1"/>
  <c r="N645" i="1"/>
  <c r="N660" i="1"/>
  <c r="N728" i="1"/>
  <c r="N788" i="1"/>
  <c r="N799" i="1"/>
  <c r="N848" i="1"/>
  <c r="N879" i="1"/>
  <c r="N11" i="1"/>
  <c r="N16" i="1"/>
  <c r="N42" i="1"/>
  <c r="N134" i="1"/>
  <c r="N32" i="1"/>
  <c r="N153" i="1"/>
  <c r="N189" i="1"/>
  <c r="N286" i="1"/>
  <c r="N400" i="1"/>
  <c r="N570" i="1"/>
  <c r="N670" i="1"/>
  <c r="N749" i="1"/>
  <c r="N776" i="1"/>
  <c r="N813" i="1"/>
  <c r="N835" i="1"/>
  <c r="N873" i="1"/>
  <c r="N889" i="1"/>
  <c r="N894" i="1"/>
  <c r="N312" i="1"/>
  <c r="N363" i="1"/>
  <c r="N530" i="1"/>
  <c r="N623" i="1"/>
  <c r="N251" i="1"/>
  <c r="N305" i="1"/>
  <c r="N325" i="1"/>
  <c r="N353" i="1"/>
  <c r="N360" i="1"/>
  <c r="N375" i="1"/>
  <c r="N414" i="1"/>
  <c r="N436" i="1"/>
  <c r="N574" i="1"/>
  <c r="N628" i="1"/>
  <c r="N655" i="1"/>
  <c r="M75" i="1"/>
  <c r="N231" i="1"/>
  <c r="N241" i="1"/>
  <c r="N248" i="1"/>
  <c r="N284" i="1"/>
  <c r="N302" i="1"/>
  <c r="N372" i="1"/>
  <c r="N447" i="1"/>
  <c r="N476" i="1"/>
  <c r="N492" i="1"/>
  <c r="N832" i="1"/>
  <c r="N238" i="1"/>
  <c r="N265" i="1"/>
  <c r="N281" i="1"/>
  <c r="N346" i="1"/>
  <c r="N369" i="1"/>
  <c r="N407" i="1"/>
  <c r="N540" i="1"/>
  <c r="N614" i="1"/>
  <c r="M9" i="1"/>
  <c r="N204" i="1"/>
  <c r="N235" i="1"/>
  <c r="N252" i="1"/>
  <c r="N262" i="1"/>
  <c r="N278" i="1"/>
  <c r="N285" i="1"/>
  <c r="N343" i="1"/>
  <c r="N404" i="1"/>
  <c r="N424" i="1"/>
  <c r="M256" i="1"/>
  <c r="N274" i="1"/>
  <c r="N340" i="1"/>
  <c r="N387" i="1"/>
  <c r="N468" i="1"/>
  <c r="N510" i="1"/>
  <c r="N225" i="1"/>
  <c r="N384" i="1"/>
  <c r="N642" i="1"/>
  <c r="N229" i="1"/>
  <c r="L256" i="1"/>
  <c r="L920" i="1" s="1"/>
  <c r="N296" i="1"/>
  <c r="N506" i="1"/>
  <c r="N616" i="1"/>
  <c r="N209" i="1"/>
  <c r="N293" i="1"/>
  <c r="N398" i="1"/>
  <c r="N808" i="1"/>
  <c r="N243" i="1"/>
  <c r="N290" i="1"/>
  <c r="N297" i="1"/>
  <c r="N334" i="1"/>
  <c r="N395" i="1"/>
  <c r="N470" i="1"/>
  <c r="N537" i="1"/>
  <c r="N12" i="1"/>
  <c r="N230" i="1"/>
  <c r="N320" i="1"/>
  <c r="N331" i="1"/>
  <c r="N399" i="1"/>
  <c r="N432" i="1"/>
  <c r="N499" i="1"/>
  <c r="N644" i="1"/>
  <c r="N206" i="1"/>
  <c r="N315" i="1"/>
  <c r="N324" i="1"/>
  <c r="N335" i="1"/>
  <c r="N417" i="1"/>
  <c r="N440" i="1"/>
  <c r="N443" i="1"/>
  <c r="N557" i="1"/>
  <c r="N649" i="1"/>
  <c r="N756" i="1"/>
  <c r="N858" i="1"/>
  <c r="N896" i="1"/>
  <c r="N415" i="1"/>
  <c r="N477" i="1"/>
  <c r="N515" i="1"/>
  <c r="N519" i="1"/>
  <c r="N534" i="1"/>
  <c r="N545" i="1"/>
  <c r="N591" i="1"/>
  <c r="N604" i="1"/>
  <c r="N658" i="1"/>
  <c r="N689" i="1"/>
  <c r="N809" i="1"/>
  <c r="N902" i="1"/>
  <c r="N561" i="1"/>
  <c r="N572" i="1"/>
  <c r="N717" i="1"/>
  <c r="N727" i="1"/>
  <c r="N735" i="1"/>
  <c r="N766" i="1"/>
  <c r="N426" i="1"/>
  <c r="N457" i="1"/>
  <c r="N520" i="1"/>
  <c r="N653" i="1"/>
  <c r="N666" i="1"/>
  <c r="N686" i="1"/>
  <c r="N690" i="1"/>
  <c r="N771" i="1"/>
  <c r="N791" i="1"/>
  <c r="N874" i="1"/>
  <c r="N888" i="1"/>
  <c r="N893" i="1"/>
  <c r="N416" i="1"/>
  <c r="N478" i="1"/>
  <c r="N484" i="1"/>
  <c r="N547" i="1"/>
  <c r="N558" i="1"/>
  <c r="N569" i="1"/>
  <c r="N592" i="1"/>
  <c r="N596" i="1"/>
  <c r="N605" i="1"/>
  <c r="N650" i="1"/>
  <c r="N732" i="1"/>
  <c r="N736" i="1"/>
  <c r="N758" i="1"/>
  <c r="N801" i="1"/>
  <c r="N502" i="1"/>
  <c r="N509" i="1"/>
  <c r="N524" i="1"/>
  <c r="N535" i="1"/>
  <c r="N539" i="1"/>
  <c r="N588" i="1"/>
  <c r="N613" i="1"/>
  <c r="N633" i="1"/>
  <c r="N654" i="1"/>
  <c r="N745" i="1"/>
  <c r="N818" i="1"/>
  <c r="N754" i="1"/>
  <c r="N797" i="1"/>
  <c r="N806" i="1"/>
  <c r="N798" i="1"/>
  <c r="N840" i="1"/>
  <c r="N856" i="1"/>
  <c r="N467" i="1"/>
  <c r="N495" i="1"/>
  <c r="N548" i="1"/>
  <c r="N552" i="1"/>
  <c r="N615" i="1"/>
  <c r="N643" i="1"/>
  <c r="N708" i="1"/>
  <c r="M747" i="1"/>
  <c r="N431" i="1"/>
  <c r="N442" i="1"/>
  <c r="N446" i="1"/>
  <c r="N503" i="1"/>
  <c r="N514" i="1"/>
  <c r="N525" i="1"/>
  <c r="N529" i="1"/>
  <c r="N544" i="1"/>
  <c r="N627" i="1"/>
  <c r="N647" i="1"/>
  <c r="N676" i="1"/>
  <c r="N696" i="1"/>
  <c r="N803" i="1"/>
  <c r="N853" i="1"/>
  <c r="N885" i="1"/>
  <c r="N905" i="1"/>
  <c r="N437" i="1"/>
  <c r="N462" i="1"/>
  <c r="N489" i="1"/>
  <c r="N553" i="1"/>
  <c r="N567" i="1"/>
  <c r="N582" i="1"/>
  <c r="N704" i="1"/>
  <c r="N769" i="1"/>
  <c r="N872" i="1"/>
  <c r="N909" i="1"/>
  <c r="N586" i="1"/>
  <c r="N657" i="1"/>
  <c r="N674" i="1"/>
  <c r="N684" i="1"/>
  <c r="N726" i="1"/>
  <c r="N730" i="1"/>
  <c r="N862" i="1"/>
  <c r="N580" i="1"/>
  <c r="N667" i="1"/>
  <c r="N677" i="1"/>
  <c r="N687" i="1"/>
  <c r="N733" i="1"/>
  <c r="N744" i="1"/>
  <c r="N784" i="1"/>
  <c r="N831" i="1"/>
  <c r="N839" i="1"/>
  <c r="N882" i="1"/>
  <c r="N705" i="1"/>
  <c r="N792" i="1"/>
  <c r="N899" i="1"/>
  <c r="N764" i="1"/>
  <c r="N821" i="1"/>
  <c r="N828" i="1"/>
  <c r="N844" i="1"/>
  <c r="N603" i="1"/>
  <c r="N634" i="1"/>
  <c r="N640" i="1"/>
  <c r="N757" i="1"/>
  <c r="N775" i="1"/>
  <c r="N859" i="1"/>
  <c r="N891" i="1"/>
  <c r="N912" i="1"/>
  <c r="N576" i="1"/>
  <c r="N585" i="1"/>
  <c r="N673" i="1"/>
  <c r="N683" i="1"/>
  <c r="L747" i="1"/>
  <c r="N849" i="1"/>
  <c r="N913" i="1"/>
  <c r="N700" i="1"/>
  <c r="N725" i="1"/>
  <c r="N762" i="1"/>
  <c r="N780" i="1"/>
  <c r="N783" i="1"/>
  <c r="N787" i="1"/>
  <c r="N9" i="1" l="1"/>
  <c r="N75" i="1"/>
  <c r="N747" i="1"/>
  <c r="N256" i="1"/>
  <c r="M920" i="1"/>
  <c r="N920" i="1" l="1"/>
</calcChain>
</file>

<file path=xl/sharedStrings.xml><?xml version="1.0" encoding="utf-8"?>
<sst xmlns="http://schemas.openxmlformats.org/spreadsheetml/2006/main" count="6365" uniqueCount="2280">
  <si>
    <t>BỘ CÔNG THƯƠNG</t>
  </si>
  <si>
    <t>CỘNG HÒA XÃ HỘI CHỦ NGHĨA VIỆT NAM</t>
  </si>
  <si>
    <t>TRƯỜNG CAO ĐẲNG  CÔNG THƯƠNG TP HCM</t>
  </si>
  <si>
    <t>Độc lập - Tự do - Hạnh phúc</t>
  </si>
  <si>
    <t>DANH SÁCH SINH VIÊN KHÓA 47 NGÀNH HỌC NẶNG NHỌC ĐỘC HẠI NGUY HIỂM 
NHẬN TIỀN GIẢM 70% HỌC PHÍ HỌC KỲ 2 NĂM HỌC 2023 - 2024</t>
  </si>
  <si>
    <t>Kèm theo quyết định số: 850/QĐ-CĐCT, ngày 18 tháng 10 năm 2024 của Hiệu trưởng Trường Cao đẳng Công Thương Thành phố Hồ Chí Minh</t>
  </si>
  <si>
    <t>ĐVT: đồng</t>
  </si>
  <si>
    <t>Stt</t>
  </si>
  <si>
    <t>Họ tên</t>
  </si>
  <si>
    <t>Ngày sinh</t>
  </si>
  <si>
    <t>Lớp</t>
  </si>
  <si>
    <t>Mã sinh Viên</t>
  </si>
  <si>
    <t>Đối tượng</t>
  </si>
  <si>
    <t>Ngành học</t>
  </si>
  <si>
    <t>Mã ngành</t>
  </si>
  <si>
    <t>Mức thu học phí 
1 tháng</t>
  </si>
  <si>
    <t>Mức thu học phí 
(tháng)</t>
  </si>
  <si>
    <t>Miễn, giảm</t>
  </si>
  <si>
    <t>Số tiền rút kho bạc HK2 (đợt 1 - 3 tháng)</t>
  </si>
  <si>
    <t>Số tiền rút kho bạc HK2 (đợt 1 - 2 tháng)</t>
  </si>
  <si>
    <t>Tổng số tiền duyệt chi cho sinh viên HK 2 năm học 2023-2024</t>
  </si>
  <si>
    <t>Ký nhận</t>
  </si>
  <si>
    <t>Số điện thoại</t>
  </si>
  <si>
    <t>A</t>
  </si>
  <si>
    <t>B</t>
  </si>
  <si>
    <t>C</t>
  </si>
  <si>
    <t>D</t>
  </si>
  <si>
    <t>E</t>
  </si>
  <si>
    <t>F</t>
  </si>
  <si>
    <t>G</t>
  </si>
  <si>
    <t>H</t>
  </si>
  <si>
    <t>4=1*(3 tháng*70%)</t>
  </si>
  <si>
    <t>5=1*(2 tháng*70%)</t>
  </si>
  <si>
    <t>KHÓA 47 (2023 - 2026 ) NGÀNH CÔNG NGHỆ CHẾ TẠO MÁY</t>
  </si>
  <si>
    <t>Nguyễn Xuân Vương</t>
  </si>
  <si>
    <t>10/05/2001</t>
  </si>
  <si>
    <t>CCQ2304A</t>
  </si>
  <si>
    <t>Ngành học nặng nhọc, độc hại, nguy hiểm</t>
  </si>
  <si>
    <t>Công nghệ chế tạo máy</t>
  </si>
  <si>
    <t>Giảm 70%</t>
  </si>
  <si>
    <t>0368853845</t>
  </si>
  <si>
    <t>Nguyễn Văn Hải</t>
  </si>
  <si>
    <t>03/05/2002</t>
  </si>
  <si>
    <t>-nt-</t>
  </si>
  <si>
    <t>0366985939</t>
  </si>
  <si>
    <t>Trần Hoàng Danh</t>
  </si>
  <si>
    <t>24/04/2005</t>
  </si>
  <si>
    <t>0374788303</t>
  </si>
  <si>
    <t>Bùi Thanh Tân</t>
  </si>
  <si>
    <t>02/10/2005</t>
  </si>
  <si>
    <t>0328014058</t>
  </si>
  <si>
    <t>Vũ Đình Tùng</t>
  </si>
  <si>
    <t>10/03/2005</t>
  </si>
  <si>
    <t>0355562074</t>
  </si>
  <si>
    <t>Thạch Ngọc Sơn</t>
  </si>
  <si>
    <t>25/09/2004</t>
  </si>
  <si>
    <t>0917533569</t>
  </si>
  <si>
    <t>Phạm Thành Phát</t>
  </si>
  <si>
    <t>10/08/2005</t>
  </si>
  <si>
    <t>039218395</t>
  </si>
  <si>
    <t>Nguyễn Ngọc Phúc</t>
  </si>
  <si>
    <t>19/01/2005</t>
  </si>
  <si>
    <t>0926138417</t>
  </si>
  <si>
    <t>Cù Hoàng Vương</t>
  </si>
  <si>
    <t>08/05/2005</t>
  </si>
  <si>
    <t>0335542580</t>
  </si>
  <si>
    <t>Trịnh Đình Minh</t>
  </si>
  <si>
    <t>08/09/2005</t>
  </si>
  <si>
    <t>0984728652</t>
  </si>
  <si>
    <t>Trần Nhật Tài</t>
  </si>
  <si>
    <t>26/03/2005</t>
  </si>
  <si>
    <t>0345472721</t>
  </si>
  <si>
    <t>Nguyễn Văn Thông</t>
  </si>
  <si>
    <t>10/09/2005</t>
  </si>
  <si>
    <t>0384494790</t>
  </si>
  <si>
    <t>Nguyễn Văn Hoàng</t>
  </si>
  <si>
    <t>22/11/2005</t>
  </si>
  <si>
    <t>0393023400</t>
  </si>
  <si>
    <t>Nguyễn Văn Lãm</t>
  </si>
  <si>
    <t>06/02/2005</t>
  </si>
  <si>
    <t>0355107292</t>
  </si>
  <si>
    <t>26/04/2005</t>
  </si>
  <si>
    <t>0797263909</t>
  </si>
  <si>
    <t>Huỳnh Ngọc Hồ</t>
  </si>
  <si>
    <t>27/07/2005</t>
  </si>
  <si>
    <t>0918737203</t>
  </si>
  <si>
    <t>Nguyễn Hoàng Khang</t>
  </si>
  <si>
    <t>18/04/2005</t>
  </si>
  <si>
    <t>0363418217</t>
  </si>
  <si>
    <t>Võ Trường Thành</t>
  </si>
  <si>
    <t>03/06/2005</t>
  </si>
  <si>
    <t>0523702201</t>
  </si>
  <si>
    <t>Nguyễn Tiến Toàn</t>
  </si>
  <si>
    <t>06/06/2005</t>
  </si>
  <si>
    <t>0974231850</t>
  </si>
  <si>
    <t>Nguyễn Trương Tín</t>
  </si>
  <si>
    <t>12/02/2005</t>
  </si>
  <si>
    <t>0931849276</t>
  </si>
  <si>
    <t>Lê Hoàng Phúc</t>
  </si>
  <si>
    <t>01/01/2005</t>
  </si>
  <si>
    <t>0333868794</t>
  </si>
  <si>
    <t>Nguyễn Thế Hùng</t>
  </si>
  <si>
    <t>12/05/2005</t>
  </si>
  <si>
    <t>0337539563</t>
  </si>
  <si>
    <t>Ngô Thái Tố</t>
  </si>
  <si>
    <t>06/05/2005</t>
  </si>
  <si>
    <t>0327740429</t>
  </si>
  <si>
    <t>Nguyễn Công Đoàn</t>
  </si>
  <si>
    <t>29/07/2005</t>
  </si>
  <si>
    <t>0339297563</t>
  </si>
  <si>
    <t>Nguyễn Khắc Vũ</t>
  </si>
  <si>
    <t>06/07/2005</t>
  </si>
  <si>
    <t>0329920728</t>
  </si>
  <si>
    <t>Nguyễn Tấn Phát</t>
  </si>
  <si>
    <t>06/11/2005</t>
  </si>
  <si>
    <t>0582264279</t>
  </si>
  <si>
    <t>Hồ Thanh Duy</t>
  </si>
  <si>
    <t>26/10/2005</t>
  </si>
  <si>
    <t>0867752723</t>
  </si>
  <si>
    <t>Lê Thanh Trọng</t>
  </si>
  <si>
    <t>16/11/2005</t>
  </si>
  <si>
    <t>0342430835</t>
  </si>
  <si>
    <t>Trần Hải Đăng</t>
  </si>
  <si>
    <t>17/04/2005</t>
  </si>
  <si>
    <t>0942770642</t>
  </si>
  <si>
    <t>Huỳnh Nguyễn Hữu Trí</t>
  </si>
  <si>
    <t>30/05/2005</t>
  </si>
  <si>
    <t>0812151709</t>
  </si>
  <si>
    <t>Nguyễn Ngọc Khánh</t>
  </si>
  <si>
    <t>11/07/2005</t>
  </si>
  <si>
    <t>0862743957</t>
  </si>
  <si>
    <t>Lê Quang Minh</t>
  </si>
  <si>
    <t>27/10/2005</t>
  </si>
  <si>
    <t>0389960637</t>
  </si>
  <si>
    <t>Nguyễn Minh Tuấn</t>
  </si>
  <si>
    <t>16/08/2005</t>
  </si>
  <si>
    <t>CCQ2304B</t>
  </si>
  <si>
    <t>0326665232</t>
  </si>
  <si>
    <t>Phạm Chí Vỹ</t>
  </si>
  <si>
    <t>30/10/2005</t>
  </si>
  <si>
    <t>0333588373</t>
  </si>
  <si>
    <t>Lương Văn Phú</t>
  </si>
  <si>
    <t>25/04/2005</t>
  </si>
  <si>
    <t>0907080429</t>
  </si>
  <si>
    <t>Phùng Triệu Tiên</t>
  </si>
  <si>
    <t>0379135499</t>
  </si>
  <si>
    <t>Nguyễn Đăng Chiến</t>
  </si>
  <si>
    <t>29/03/2005</t>
  </si>
  <si>
    <t>0375272419</t>
  </si>
  <si>
    <t>Trịnh Nguyễn Minh Đức</t>
  </si>
  <si>
    <t>29/01/2005</t>
  </si>
  <si>
    <t>0562066483</t>
  </si>
  <si>
    <t>Nguyễn Văn Nghĩa</t>
  </si>
  <si>
    <t>10/10/2005</t>
  </si>
  <si>
    <t>0354712975</t>
  </si>
  <si>
    <t>Hồ Văn Mạnh</t>
  </si>
  <si>
    <t>02/03/2004</t>
  </si>
  <si>
    <t>0792117265</t>
  </si>
  <si>
    <t>Trương Quang Sang</t>
  </si>
  <si>
    <t>08/08/2005</t>
  </si>
  <si>
    <t>0346514663</t>
  </si>
  <si>
    <t>Nguyễn Đặng Minh Khang</t>
  </si>
  <si>
    <t>09/08/2005</t>
  </si>
  <si>
    <t>0375325038</t>
  </si>
  <si>
    <t>Võ Thanh Hoàng</t>
  </si>
  <si>
    <t>0860732492</t>
  </si>
  <si>
    <t>Nguyễn Ngọc Phú Quý</t>
  </si>
  <si>
    <t>19/02/2005</t>
  </si>
  <si>
    <t>0917747872</t>
  </si>
  <si>
    <t>Chu Hữu Phong</t>
  </si>
  <si>
    <t>17/11/2005</t>
  </si>
  <si>
    <t>0902779007</t>
  </si>
  <si>
    <t>Hoàng Quách Tĩnh</t>
  </si>
  <si>
    <t>21/03/2005</t>
  </si>
  <si>
    <t>0338745331</t>
  </si>
  <si>
    <t>Nguyễn Đức Toàn</t>
  </si>
  <si>
    <t>0819371618</t>
  </si>
  <si>
    <t>Thân Văn Trí</t>
  </si>
  <si>
    <t>12/03/2005</t>
  </si>
  <si>
    <t>0392292310</t>
  </si>
  <si>
    <t>Âu Dương Khánh</t>
  </si>
  <si>
    <t>17/12/2005</t>
  </si>
  <si>
    <t>0397772684</t>
  </si>
  <si>
    <t>Hồ Phúc Quốc</t>
  </si>
  <si>
    <t>09/01/2005</t>
  </si>
  <si>
    <t>0869475346</t>
  </si>
  <si>
    <t>Đỗ Anh Tuấn</t>
  </si>
  <si>
    <t>15/02/2005</t>
  </si>
  <si>
    <t>0348149589</t>
  </si>
  <si>
    <t>Phạm Thành Tài</t>
  </si>
  <si>
    <t>0365960805</t>
  </si>
  <si>
    <t>Huỳnh Phú Quốc</t>
  </si>
  <si>
    <t>17/09/2005</t>
  </si>
  <si>
    <t>0399070762</t>
  </si>
  <si>
    <t>Cao Tấn Tài</t>
  </si>
  <si>
    <t>14/02/2005</t>
  </si>
  <si>
    <t>0355248209</t>
  </si>
  <si>
    <t>Trương Công Huy</t>
  </si>
  <si>
    <t>07/09/2005</t>
  </si>
  <si>
    <t>0383480318</t>
  </si>
  <si>
    <t>Lương Sĩ Mẫn</t>
  </si>
  <si>
    <t>03/12/2004</t>
  </si>
  <si>
    <t>0905071922</t>
  </si>
  <si>
    <t>Tô Ngọc Vũ</t>
  </si>
  <si>
    <t>18/08/2005</t>
  </si>
  <si>
    <t>0382849829</t>
  </si>
  <si>
    <t>Nguyễn Quang Trường</t>
  </si>
  <si>
    <t>08/04/2005</t>
  </si>
  <si>
    <t>0326220316</t>
  </si>
  <si>
    <t>Trần Trung Tín</t>
  </si>
  <si>
    <t>30/03/2005</t>
  </si>
  <si>
    <t>0378679397</t>
  </si>
  <si>
    <t>Lộ Phú Vinh</t>
  </si>
  <si>
    <t>29/11/2005</t>
  </si>
  <si>
    <t>0344486195</t>
  </si>
  <si>
    <t>0375644101</t>
  </si>
  <si>
    <t>Đỗ Anh Thưởng</t>
  </si>
  <si>
    <t>24/09/2005</t>
  </si>
  <si>
    <t>0704041090</t>
  </si>
  <si>
    <t>Phan Phú Ân</t>
  </si>
  <si>
    <t>23/09/2005</t>
  </si>
  <si>
    <t>0373564407</t>
  </si>
  <si>
    <t>Trương Chấn Ban</t>
  </si>
  <si>
    <t>14/11/2005</t>
  </si>
  <si>
    <t>0778125217</t>
  </si>
  <si>
    <t>Trần Văn Tuấn</t>
  </si>
  <si>
    <t>19/09/2004</t>
  </si>
  <si>
    <t>0332146960</t>
  </si>
  <si>
    <t>KHÓA 47 (2023 - 2026 ) NGÀNH CÔNG NGHỆ KT CƠ KHÍ</t>
  </si>
  <si>
    <t>Mai Quốc Vinh</t>
  </si>
  <si>
    <t>23/12/2005</t>
  </si>
  <si>
    <t>CCQ2303A</t>
  </si>
  <si>
    <t>Công nghệ kỹ thuật cơ khí</t>
  </si>
  <si>
    <t>0393123743</t>
  </si>
  <si>
    <t>Thái Hải Dương</t>
  </si>
  <si>
    <t>29/12/2005</t>
  </si>
  <si>
    <t>Công nghệ KT CK</t>
  </si>
  <si>
    <t>0866582329</t>
  </si>
  <si>
    <t>Trần Khải Long</t>
  </si>
  <si>
    <t>07/04/2005</t>
  </si>
  <si>
    <t>0948348544</t>
  </si>
  <si>
    <t>Trịnh Hoàng Công Đức</t>
  </si>
  <si>
    <t>27/02/2005</t>
  </si>
  <si>
    <t>0339167440</t>
  </si>
  <si>
    <t>Bùi Cao Nguyên Dũ</t>
  </si>
  <si>
    <t>11/11/2004</t>
  </si>
  <si>
    <t>0965564776</t>
  </si>
  <si>
    <t>Nguyễn Tuấn Anh</t>
  </si>
  <si>
    <t>07/11/2005</t>
  </si>
  <si>
    <t>0376460453</t>
  </si>
  <si>
    <t>Vương Trung Hội</t>
  </si>
  <si>
    <t>20/01/2005</t>
  </si>
  <si>
    <t>0346576103</t>
  </si>
  <si>
    <t>Trần Nhựt Long</t>
  </si>
  <si>
    <t>0582464642</t>
  </si>
  <si>
    <t>Trần Khánh Trường</t>
  </si>
  <si>
    <t>03/03/2005</t>
  </si>
  <si>
    <t>0326400915</t>
  </si>
  <si>
    <t>Võ Đình Sơn</t>
  </si>
  <si>
    <t>23/07/2005</t>
  </si>
  <si>
    <t>0523555453</t>
  </si>
  <si>
    <t>Mai Xuân Hào</t>
  </si>
  <si>
    <t>05/11/2005</t>
  </si>
  <si>
    <t>0975795610</t>
  </si>
  <si>
    <t>Nguyễn Trọng Trường</t>
  </si>
  <si>
    <t>17/05/2004</t>
  </si>
  <si>
    <t>0981928410</t>
  </si>
  <si>
    <t>Từ Quốc Du</t>
  </si>
  <si>
    <t>12/10/2005</t>
  </si>
  <si>
    <t>0977081157</t>
  </si>
  <si>
    <t>Trương Nhật Trang</t>
  </si>
  <si>
    <t>20/11/2005</t>
  </si>
  <si>
    <t>0339801389</t>
  </si>
  <si>
    <t>Lê Trần Minh Triệu</t>
  </si>
  <si>
    <t>11/08/2005</t>
  </si>
  <si>
    <t>0924937418</t>
  </si>
  <si>
    <t>Nguyễn Ngọc Dũng</t>
  </si>
  <si>
    <t>0869568373</t>
  </si>
  <si>
    <t>Phan Thiên Phước</t>
  </si>
  <si>
    <t>02/05/2005</t>
  </si>
  <si>
    <t>0776929443</t>
  </si>
  <si>
    <t>Châu Đặng Phú</t>
  </si>
  <si>
    <t>02/08/2005</t>
  </si>
  <si>
    <t>0329500637</t>
  </si>
  <si>
    <t>Trần Khang Hy</t>
  </si>
  <si>
    <t>23/01/2002</t>
  </si>
  <si>
    <t>0912256103</t>
  </si>
  <si>
    <t>Trần Ngọc Lực</t>
  </si>
  <si>
    <t>30/11/2004</t>
  </si>
  <si>
    <t>0368843866</t>
  </si>
  <si>
    <t>Phạm Thành Vương</t>
  </si>
  <si>
    <t>10/05/2005</t>
  </si>
  <si>
    <t>0971897152</t>
  </si>
  <si>
    <t>Trần Thanh Toàn</t>
  </si>
  <si>
    <t>29/07/2004</t>
  </si>
  <si>
    <t>0918969429</t>
  </si>
  <si>
    <t>Ngô Ngọc Tuấn</t>
  </si>
  <si>
    <t>11/09/2005</t>
  </si>
  <si>
    <t>0376550082</t>
  </si>
  <si>
    <t>Phan Nguyễn Quan Tâm</t>
  </si>
  <si>
    <t>29/12/2004</t>
  </si>
  <si>
    <t>0777295597</t>
  </si>
  <si>
    <t>Đỗ Minh Thành</t>
  </si>
  <si>
    <t>07/12/2005</t>
  </si>
  <si>
    <t>0792350615</t>
  </si>
  <si>
    <t>Kiều Lê Duy Bảo</t>
  </si>
  <si>
    <t>0374250883</t>
  </si>
  <si>
    <t>Nguyễn An Hoàng Giang</t>
  </si>
  <si>
    <t>12/08/2005</t>
  </si>
  <si>
    <t>Nguyễn Đức Minh Phúc</t>
  </si>
  <si>
    <t>0768947104</t>
  </si>
  <si>
    <t>Mai Bá Huyền</t>
  </si>
  <si>
    <t>01/11/2005</t>
  </si>
  <si>
    <t>CCQ2303B</t>
  </si>
  <si>
    <t>0365450845</t>
  </si>
  <si>
    <t>Nguyễn Nhật Đoàn</t>
  </si>
  <si>
    <t>28/07/2004</t>
  </si>
  <si>
    <t>Bùi Ngọc Tiến</t>
  </si>
  <si>
    <t>28/08/2004</t>
  </si>
  <si>
    <t>0356873123</t>
  </si>
  <si>
    <t>Văn Thế Nghi</t>
  </si>
  <si>
    <t>05/06/2004</t>
  </si>
  <si>
    <t>0376104146</t>
  </si>
  <si>
    <t>Lý Trọng Nghĩa</t>
  </si>
  <si>
    <t>08/12/2005</t>
  </si>
  <si>
    <t>0383567243</t>
  </si>
  <si>
    <t>Nguyễn Thế Anh</t>
  </si>
  <si>
    <t>11/01/2005</t>
  </si>
  <si>
    <t>0961276085</t>
  </si>
  <si>
    <t>Nguyễn Bảo Toàn</t>
  </si>
  <si>
    <t>27/08/2005</t>
  </si>
  <si>
    <t>0385315141</t>
  </si>
  <si>
    <t>Lê Văn Bảo</t>
  </si>
  <si>
    <t>07/08/2005</t>
  </si>
  <si>
    <t>0372276291</t>
  </si>
  <si>
    <t>Nguyễn Thành Nhân</t>
  </si>
  <si>
    <t>24/06/2005</t>
  </si>
  <si>
    <t>0971540565</t>
  </si>
  <si>
    <t>Nguyễn Phi Hùng</t>
  </si>
  <si>
    <t>30/01/2005</t>
  </si>
  <si>
    <t>0347709061</t>
  </si>
  <si>
    <t>Quách Tuấn Kiệt</t>
  </si>
  <si>
    <t>09/07/2005</t>
  </si>
  <si>
    <t>0365849783</t>
  </si>
  <si>
    <t>Hồ Sĩ Ngọc Duy</t>
  </si>
  <si>
    <t>0368417327</t>
  </si>
  <si>
    <t>Nguyễn Trọng Nghĩa</t>
  </si>
  <si>
    <t>0378489818</t>
  </si>
  <si>
    <t>Phan Đình Tiền</t>
  </si>
  <si>
    <t>22/07/2005</t>
  </si>
  <si>
    <t>0385564322</t>
  </si>
  <si>
    <t>Nguyễn Quang Vinh</t>
  </si>
  <si>
    <t>27/06/2005</t>
  </si>
  <si>
    <t>0344736278</t>
  </si>
  <si>
    <t>Trương Quang Tây</t>
  </si>
  <si>
    <t>18/02/2005</t>
  </si>
  <si>
    <t>0327241206</t>
  </si>
  <si>
    <t>Đặng Văn Trường</t>
  </si>
  <si>
    <t>02/04/2005</t>
  </si>
  <si>
    <t>0358852192</t>
  </si>
  <si>
    <t>20/05/2005</t>
  </si>
  <si>
    <t>0387587327</t>
  </si>
  <si>
    <t>Lê Quang Luật</t>
  </si>
  <si>
    <t>05/09/2005</t>
  </si>
  <si>
    <t>0399258160</t>
  </si>
  <si>
    <t>Đặng Minh Kha</t>
  </si>
  <si>
    <t>02/06/2005</t>
  </si>
  <si>
    <t>0937890534</t>
  </si>
  <si>
    <t>Phan Thành Phát</t>
  </si>
  <si>
    <t>12/09/2005</t>
  </si>
  <si>
    <t>0889402512</t>
  </si>
  <si>
    <t>Nguyễn Phước Đạt</t>
  </si>
  <si>
    <t>25/12/2005</t>
  </si>
  <si>
    <t>0827291939</t>
  </si>
  <si>
    <t>Phạm Văn Đạt</t>
  </si>
  <si>
    <t>0342188917</t>
  </si>
  <si>
    <t>Nguyễn Văn Lợi</t>
  </si>
  <si>
    <t>10/12/2005</t>
  </si>
  <si>
    <t>0397976895</t>
  </si>
  <si>
    <t>Cao Đức Hoàng</t>
  </si>
  <si>
    <t>22/08/2001</t>
  </si>
  <si>
    <t>0368841987</t>
  </si>
  <si>
    <t>Nguyễn Hoàng Vũ</t>
  </si>
  <si>
    <t>01/05/2005</t>
  </si>
  <si>
    <t>0932519864</t>
  </si>
  <si>
    <t>Lê Việt Hào</t>
  </si>
  <si>
    <t>0366953815</t>
  </si>
  <si>
    <t>Nguyễn Huy</t>
  </si>
  <si>
    <t>02/01/2005</t>
  </si>
  <si>
    <t>0339417855</t>
  </si>
  <si>
    <t>Hà Văn Vinh</t>
  </si>
  <si>
    <t>04/05/2005</t>
  </si>
  <si>
    <t>0348486329</t>
  </si>
  <si>
    <t>Nguyễn Thái Anh Quân</t>
  </si>
  <si>
    <t>01/09/2005</t>
  </si>
  <si>
    <t>CCQ2303C</t>
  </si>
  <si>
    <t>0335074843</t>
  </si>
  <si>
    <t>Trần Hữu Toàn</t>
  </si>
  <si>
    <t>29/05/2005</t>
  </si>
  <si>
    <t>0372125498</t>
  </si>
  <si>
    <t>Quách Phong Khôi</t>
  </si>
  <si>
    <t>12/07/2005</t>
  </si>
  <si>
    <t>0343597367</t>
  </si>
  <si>
    <t>Nguyễn Thọ Hùng</t>
  </si>
  <si>
    <t>19/03/2005</t>
  </si>
  <si>
    <t>0964593147</t>
  </si>
  <si>
    <t>Ngô Tiến Đạt</t>
  </si>
  <si>
    <t>29/01/2004</t>
  </si>
  <si>
    <t>0949973346</t>
  </si>
  <si>
    <t>Nguyễn Thái Bình</t>
  </si>
  <si>
    <t>31/03/2005</t>
  </si>
  <si>
    <t>0794615791</t>
  </si>
  <si>
    <t>Lê Công Hậu</t>
  </si>
  <si>
    <t>08/11/2005</t>
  </si>
  <si>
    <t>0387849386</t>
  </si>
  <si>
    <t>Trần Hoàng Minh Tâm</t>
  </si>
  <si>
    <t>28/03/2005</t>
  </si>
  <si>
    <t>0988412114</t>
  </si>
  <si>
    <t>Nguyễn Minh Thuận</t>
  </si>
  <si>
    <t>23/06/2005</t>
  </si>
  <si>
    <t>0388418441</t>
  </si>
  <si>
    <t>Trần Quốc Huy</t>
  </si>
  <si>
    <t>21/09/2005</t>
  </si>
  <si>
    <t>0865529403</t>
  </si>
  <si>
    <t>25/09/2005</t>
  </si>
  <si>
    <t>0374326797</t>
  </si>
  <si>
    <t>Trần Mai Khải</t>
  </si>
  <si>
    <t>15/12/2005</t>
  </si>
  <si>
    <t>0383428950</t>
  </si>
  <si>
    <t>Trần Minh Truyền</t>
  </si>
  <si>
    <t>31/07/2005</t>
  </si>
  <si>
    <t>0378494405</t>
  </si>
  <si>
    <t>Đỗ Văn Đãm</t>
  </si>
  <si>
    <t>20/11/2004</t>
  </si>
  <si>
    <t>0362339549</t>
  </si>
  <si>
    <t>Nguyễn Trương Hữu</t>
  </si>
  <si>
    <t>23/03/2005</t>
  </si>
  <si>
    <t>0911750596</t>
  </si>
  <si>
    <t>Trần Thanh Duy</t>
  </si>
  <si>
    <t>20/12/2005</t>
  </si>
  <si>
    <t>0372570200</t>
  </si>
  <si>
    <t>Châu Thành Hiệp</t>
  </si>
  <si>
    <t>13/10/2005</t>
  </si>
  <si>
    <t>0346291797</t>
  </si>
  <si>
    <t>Nguyễn Hoàng Hải</t>
  </si>
  <si>
    <t>0981995260</t>
  </si>
  <si>
    <t>Võ Tấn Dũng</t>
  </si>
  <si>
    <t>01/06/2005</t>
  </si>
  <si>
    <t>0395579084</t>
  </si>
  <si>
    <t>Nguyễn Đỗ Anh Tuấn</t>
  </si>
  <si>
    <t>28/11/2005</t>
  </si>
  <si>
    <t>0979535107</t>
  </si>
  <si>
    <t>Nguyễn Duy Lân</t>
  </si>
  <si>
    <t>14/04/2005</t>
  </si>
  <si>
    <t>0795634402</t>
  </si>
  <si>
    <t>Lý Công Quý</t>
  </si>
  <si>
    <t>0336553271</t>
  </si>
  <si>
    <t>Nguyễn Đăng Khoa</t>
  </si>
  <si>
    <t>25/10/2005</t>
  </si>
  <si>
    <t>0906590602</t>
  </si>
  <si>
    <t>Hoàng Minh Đạt</t>
  </si>
  <si>
    <t>07/10/2005</t>
  </si>
  <si>
    <t>Lê Minh Chiến</t>
  </si>
  <si>
    <t>Phạm Thanh Phú</t>
  </si>
  <si>
    <t>20/10/2004</t>
  </si>
  <si>
    <t>0707273650</t>
  </si>
  <si>
    <t>Nguyễn Quốc Toàn</t>
  </si>
  <si>
    <t>CCQ2303D</t>
  </si>
  <si>
    <t>0358634335</t>
  </si>
  <si>
    <t>Huỳnh Trọng Tấn</t>
  </si>
  <si>
    <t>22/08/2005</t>
  </si>
  <si>
    <t>0967367022</t>
  </si>
  <si>
    <t>Trần Hữu Trí</t>
  </si>
  <si>
    <t>12/12/2005</t>
  </si>
  <si>
    <t>0398539792</t>
  </si>
  <si>
    <t>Ngô Nguyễn Thanh Lưu</t>
  </si>
  <si>
    <t>0589197754</t>
  </si>
  <si>
    <t>Trần Lê Trọng Phúc</t>
  </si>
  <si>
    <t>27/04/2005</t>
  </si>
  <si>
    <t>0768927405</t>
  </si>
  <si>
    <t>Phan Công Nhĩ</t>
  </si>
  <si>
    <t>0964648346</t>
  </si>
  <si>
    <t>Nguyễn Thế Ý</t>
  </si>
  <si>
    <t>13/04/2005</t>
  </si>
  <si>
    <t>0385332476</t>
  </si>
  <si>
    <t>Phan Văn Thành</t>
  </si>
  <si>
    <t>25/11/2005</t>
  </si>
  <si>
    <t>0378059189</t>
  </si>
  <si>
    <t>Nguyễn Tuấn Kiệt</t>
  </si>
  <si>
    <t>0866564621</t>
  </si>
  <si>
    <t>Phạm Quốc Việt</t>
  </si>
  <si>
    <t>04/02/2005</t>
  </si>
  <si>
    <t>0392388394</t>
  </si>
  <si>
    <t>Mai Trần Duy Hiệu</t>
  </si>
  <si>
    <t>26/05/2005</t>
  </si>
  <si>
    <t>0344450316</t>
  </si>
  <si>
    <t>Lưu Hoàng Nhi</t>
  </si>
  <si>
    <t>0984693811</t>
  </si>
  <si>
    <t>Dương Thanh Lộc</t>
  </si>
  <si>
    <t>26/01/2005</t>
  </si>
  <si>
    <t>0385297190</t>
  </si>
  <si>
    <t>Nguyễn Văn Định</t>
  </si>
  <si>
    <t>17/10/2003</t>
  </si>
  <si>
    <t>0862973716</t>
  </si>
  <si>
    <t>Phạm Ngọc Phong</t>
  </si>
  <si>
    <t>0962569849</t>
  </si>
  <si>
    <t>Nguyễn Huỳnh Trị</t>
  </si>
  <si>
    <t>0384388612</t>
  </si>
  <si>
    <t>Phan Thành Thông</t>
  </si>
  <si>
    <t>20/02/2005</t>
  </si>
  <si>
    <t>0835405681</t>
  </si>
  <si>
    <t>Nguyễn Ngọc Huy</t>
  </si>
  <si>
    <t>18/10/2005</t>
  </si>
  <si>
    <t>0375348740</t>
  </si>
  <si>
    <t>Nguyễn Hữu Phúc</t>
  </si>
  <si>
    <t>19/07/2005</t>
  </si>
  <si>
    <t>0365138176</t>
  </si>
  <si>
    <t>Nguyễn Hữu Huy</t>
  </si>
  <si>
    <t>05/02/2005</t>
  </si>
  <si>
    <t>0328407425</t>
  </si>
  <si>
    <t>Võ Thanh Tú</t>
  </si>
  <si>
    <t>0869349067</t>
  </si>
  <si>
    <t>Lê Hoàng</t>
  </si>
  <si>
    <t>03/11/2005</t>
  </si>
  <si>
    <t>0399712316</t>
  </si>
  <si>
    <t>Hồ Minh Tiến</t>
  </si>
  <si>
    <t>06/09/2005</t>
  </si>
  <si>
    <t>0337252807</t>
  </si>
  <si>
    <t>Hồ Văn Dự</t>
  </si>
  <si>
    <t>28/10/2005</t>
  </si>
  <si>
    <t>0899154644</t>
  </si>
  <si>
    <t>Nguyễn Văn Chí</t>
  </si>
  <si>
    <t>10/04/2005</t>
  </si>
  <si>
    <t>0392369590</t>
  </si>
  <si>
    <t>Nguyễn Văn Hồng Sơn</t>
  </si>
  <si>
    <t>14/09/2005</t>
  </si>
  <si>
    <t>0338433514</t>
  </si>
  <si>
    <t>K Tín</t>
  </si>
  <si>
    <t>15/09/2005</t>
  </si>
  <si>
    <t>0968602844</t>
  </si>
  <si>
    <t>Trịnh Bảo Long</t>
  </si>
  <si>
    <t>0948624647</t>
  </si>
  <si>
    <t>Nguyễn Bình Phương</t>
  </si>
  <si>
    <t>13/05/2005</t>
  </si>
  <si>
    <t>CCQ2303E</t>
  </si>
  <si>
    <t>0852470685</t>
  </si>
  <si>
    <t>Hồ Xuân Tấn</t>
  </si>
  <si>
    <t>10/11/2005</t>
  </si>
  <si>
    <t>0869704512</t>
  </si>
  <si>
    <t>Đổng Đại Dương</t>
  </si>
  <si>
    <t>0582475393</t>
  </si>
  <si>
    <t>Mai Danh Đạt</t>
  </si>
  <si>
    <t>04/09/2005</t>
  </si>
  <si>
    <t>0392231059</t>
  </si>
  <si>
    <t>Nguyễn Thành Đạt</t>
  </si>
  <si>
    <t>0899231505</t>
  </si>
  <si>
    <t>Trần Anh Tuấn</t>
  </si>
  <si>
    <t>0969486042</t>
  </si>
  <si>
    <t>Nguyễn Minh Khiêm</t>
  </si>
  <si>
    <t>18/05/2005</t>
  </si>
  <si>
    <t>0941011734</t>
  </si>
  <si>
    <t>Trần Anh Hào</t>
  </si>
  <si>
    <t>21/06/2005</t>
  </si>
  <si>
    <t>0981692960</t>
  </si>
  <si>
    <t>Nguyễn Thái Bảo</t>
  </si>
  <si>
    <t>16/06/2005</t>
  </si>
  <si>
    <t>0389449724</t>
  </si>
  <si>
    <t>Hà Đức Thuận</t>
  </si>
  <si>
    <t>07/05/2005</t>
  </si>
  <si>
    <t>0336631452</t>
  </si>
  <si>
    <t>Võ Đức Thắng</t>
  </si>
  <si>
    <t>0365719859</t>
  </si>
  <si>
    <t>Nguyễn Xuân Hùng</t>
  </si>
  <si>
    <t>0344263221</t>
  </si>
  <si>
    <t>Huỳnh Mạnh Quân</t>
  </si>
  <si>
    <t>09/12/2005</t>
  </si>
  <si>
    <t>0354642778</t>
  </si>
  <si>
    <t>Trần Khắc Vin</t>
  </si>
  <si>
    <t>05/06/2005</t>
  </si>
  <si>
    <t>0369441851</t>
  </si>
  <si>
    <t>Trần Văn An</t>
  </si>
  <si>
    <t>20/08/2005</t>
  </si>
  <si>
    <t>0352251849</t>
  </si>
  <si>
    <t>Trịnh Công Nam</t>
  </si>
  <si>
    <t>0867063759</t>
  </si>
  <si>
    <t>Trần Văn Đài</t>
  </si>
  <si>
    <t>0334674206</t>
  </si>
  <si>
    <t>Nguyễn Hiệp Hưng</t>
  </si>
  <si>
    <t>15/05/2005</t>
  </si>
  <si>
    <t>0839248374</t>
  </si>
  <si>
    <t>Lưu Tấn Kiên</t>
  </si>
  <si>
    <t>02/03/2005</t>
  </si>
  <si>
    <t>0708128267</t>
  </si>
  <si>
    <t>Lê Đức Thái</t>
  </si>
  <si>
    <t>0986711437</t>
  </si>
  <si>
    <t>0353115532</t>
  </si>
  <si>
    <t>Lê Tuấn Kiệt</t>
  </si>
  <si>
    <t>0865098518</t>
  </si>
  <si>
    <t>Lê Công Quyền</t>
  </si>
  <si>
    <t>14/08/2005</t>
  </si>
  <si>
    <t>0359916689</t>
  </si>
  <si>
    <t>Nguyễn Anh Tuấn</t>
  </si>
  <si>
    <t>04/03/2004</t>
  </si>
  <si>
    <t>0961579148</t>
  </si>
  <si>
    <t>Nguyễn Nhật Trường</t>
  </si>
  <si>
    <t>23/05/2005</t>
  </si>
  <si>
    <t>0342209147</t>
  </si>
  <si>
    <t>Nguyễn Quang Trí</t>
  </si>
  <si>
    <t>11/06/2005</t>
  </si>
  <si>
    <t>CCQ2303F</t>
  </si>
  <si>
    <t>0377981950</t>
  </si>
  <si>
    <t>Trần Phương Nam</t>
  </si>
  <si>
    <t>01/04/2005</t>
  </si>
  <si>
    <t>0365830064</t>
  </si>
  <si>
    <t>Đổng Duy Tuyển</t>
  </si>
  <si>
    <t>07/01/2004</t>
  </si>
  <si>
    <t>0868223830</t>
  </si>
  <si>
    <t>Võ Hoàng Thành</t>
  </si>
  <si>
    <t>0783397798</t>
  </si>
  <si>
    <t>Lê Xuân Hoàng Anh</t>
  </si>
  <si>
    <t>0335926908</t>
  </si>
  <si>
    <t>Đặng Phúc Kính</t>
  </si>
  <si>
    <t>20/03/2005</t>
  </si>
  <si>
    <t>0364545715</t>
  </si>
  <si>
    <t>26/08/2004</t>
  </si>
  <si>
    <t>0813798028</t>
  </si>
  <si>
    <t>Lang Tiến Dũng</t>
  </si>
  <si>
    <t>06/08/2005</t>
  </si>
  <si>
    <t>0983482418</t>
  </si>
  <si>
    <t>Phạm Quốc Vĩnh</t>
  </si>
  <si>
    <t>0987362487</t>
  </si>
  <si>
    <t>Đinh Quang Thường</t>
  </si>
  <si>
    <t>17/06/2005</t>
  </si>
  <si>
    <t>0965054251</t>
  </si>
  <si>
    <t>Nguyễn Thanh Phúc</t>
  </si>
  <si>
    <t>0343920321</t>
  </si>
  <si>
    <t>Lê Minh Tú</t>
  </si>
  <si>
    <t>15/08/2005</t>
  </si>
  <si>
    <t>0326847655</t>
  </si>
  <si>
    <t>Phan Quốc Vượng</t>
  </si>
  <si>
    <t>02/09/2005</t>
  </si>
  <si>
    <t>0866073467</t>
  </si>
  <si>
    <t>Phạm Thái</t>
  </si>
  <si>
    <t>11/07/2003</t>
  </si>
  <si>
    <t>0334714046</t>
  </si>
  <si>
    <t>Hồ Chín Triệu</t>
  </si>
  <si>
    <t>08/10/2005</t>
  </si>
  <si>
    <t>0327962855</t>
  </si>
  <si>
    <t>Lê Việt Nhân</t>
  </si>
  <si>
    <t>0328343788</t>
  </si>
  <si>
    <t>Trần Công Trường An</t>
  </si>
  <si>
    <t>22/04/2005</t>
  </si>
  <si>
    <t>0794170525</t>
  </si>
  <si>
    <t>Nguyễn Tiến Quang</t>
  </si>
  <si>
    <t>05/05/2005</t>
  </si>
  <si>
    <t>0347512204</t>
  </si>
  <si>
    <t>Nguyễn Thanh Tuấn</t>
  </si>
  <si>
    <t>12/04/2005</t>
  </si>
  <si>
    <t>0375786473</t>
  </si>
  <si>
    <t>Chau Sô Dinl</t>
  </si>
  <si>
    <t>10/12/2004</t>
  </si>
  <si>
    <t>0335053196</t>
  </si>
  <si>
    <t>Ly Sa Phương</t>
  </si>
  <si>
    <t>01/02/2005</t>
  </si>
  <si>
    <t>0338325905</t>
  </si>
  <si>
    <t>Hồ Đức Trọng</t>
  </si>
  <si>
    <t>0366780377</t>
  </si>
  <si>
    <t>Nguyễn Thanh Thảo</t>
  </si>
  <si>
    <t>15/06/2005</t>
  </si>
  <si>
    <t>0932174136</t>
  </si>
  <si>
    <t>Nguyễn Tấn Dũng</t>
  </si>
  <si>
    <t>26/02/2005</t>
  </si>
  <si>
    <t>0973420549</t>
  </si>
  <si>
    <t>Nguyễn Văn Hoàng Thi</t>
  </si>
  <si>
    <t>0325403967</t>
  </si>
  <si>
    <t>Trần Quang Minh</t>
  </si>
  <si>
    <t>04/10/2005</t>
  </si>
  <si>
    <t>CCQ2303G</t>
  </si>
  <si>
    <t>0868040142</t>
  </si>
  <si>
    <t>Bá Văn Khang</t>
  </si>
  <si>
    <t>0369868074</t>
  </si>
  <si>
    <t>Phan Trung Hậu</t>
  </si>
  <si>
    <t>0908673250</t>
  </si>
  <si>
    <t>Nguyễn Trung Thiện</t>
  </si>
  <si>
    <t>11/02/2005</t>
  </si>
  <si>
    <t>0815453723</t>
  </si>
  <si>
    <t>Đặng Đình Hiếu</t>
  </si>
  <si>
    <t>0394438460</t>
  </si>
  <si>
    <t>Nguyễn Trường Thọ</t>
  </si>
  <si>
    <t>0339868221</t>
  </si>
  <si>
    <t>Trương Minh Trí</t>
  </si>
  <si>
    <t>0376329354</t>
  </si>
  <si>
    <t>Nguyễn Văn Cường</t>
  </si>
  <si>
    <t>10/07/2005</t>
  </si>
  <si>
    <t>0703748854</t>
  </si>
  <si>
    <t>Trần Nguyễn Quang Huy</t>
  </si>
  <si>
    <t>0328873307</t>
  </si>
  <si>
    <t>Nguyễn Trương Gia Kiệt</t>
  </si>
  <si>
    <t>0903664503</t>
  </si>
  <si>
    <t>Nông Duy Khánh</t>
  </si>
  <si>
    <t>0388526832</t>
  </si>
  <si>
    <t>Lê Minh Luân</t>
  </si>
  <si>
    <t>01/12/2005</t>
  </si>
  <si>
    <t>0865568098</t>
  </si>
  <si>
    <t>Nguyễn Văn Hiệp</t>
  </si>
  <si>
    <t>17/02/2005</t>
  </si>
  <si>
    <t>0966864001</t>
  </si>
  <si>
    <t>Nguyễn Thế Hậu</t>
  </si>
  <si>
    <t>20/04/2005</t>
  </si>
  <si>
    <t>0768576754</t>
  </si>
  <si>
    <t>Nguyễn Tiến Bảo</t>
  </si>
  <si>
    <t>27/04/2004</t>
  </si>
  <si>
    <t>0399566027</t>
  </si>
  <si>
    <t>Đỗ Quốc Vin</t>
  </si>
  <si>
    <t>26/08/2005</t>
  </si>
  <si>
    <t>0346266527</t>
  </si>
  <si>
    <t>Huỳnh Đỗ Gia Phát</t>
  </si>
  <si>
    <t>13/08/2005</t>
  </si>
  <si>
    <t>0358689841</t>
  </si>
  <si>
    <t>Lê Quốc Việt</t>
  </si>
  <si>
    <t>14/04/2004</t>
  </si>
  <si>
    <t>0395848107</t>
  </si>
  <si>
    <t>Nông Ngọc Quang</t>
  </si>
  <si>
    <t>06/03/2005</t>
  </si>
  <si>
    <t>0948339036</t>
  </si>
  <si>
    <t>KHÓA 47 (2023 - 2026 ) NGÀNH CÔNG NGHỆ KT Ô TÔ</t>
  </si>
  <si>
    <t>Trần Phú Mạnh</t>
  </si>
  <si>
    <t>06/10/2002</t>
  </si>
  <si>
    <t>CCQ2317A</t>
  </si>
  <si>
    <t>Công nghệ kỹ thuật ô tô</t>
  </si>
  <si>
    <t>0362948599</t>
  </si>
  <si>
    <t>Trần Văn Chương</t>
  </si>
  <si>
    <t>27/01/2004</t>
  </si>
  <si>
    <t>Công nghệ KT ô tô</t>
  </si>
  <si>
    <t>0343884724</t>
  </si>
  <si>
    <t>Trần Gia Bảo</t>
  </si>
  <si>
    <t>26/10/2004</t>
  </si>
  <si>
    <t>0386652510</t>
  </si>
  <si>
    <t>Vương An</t>
  </si>
  <si>
    <t>10/12/2002</t>
  </si>
  <si>
    <t>0355324116</t>
  </si>
  <si>
    <t>Lê Trung Chiến</t>
  </si>
  <si>
    <t>13/03/2003</t>
  </si>
  <si>
    <t>0866864025</t>
  </si>
  <si>
    <t>Nguyễn Duy Danh</t>
  </si>
  <si>
    <t>30/09/2002</t>
  </si>
  <si>
    <t>0798935148</t>
  </si>
  <si>
    <t>Lê Nguyễn Đình Khang</t>
  </si>
  <si>
    <t>20/04/2002</t>
  </si>
  <si>
    <t>0986276331</t>
  </si>
  <si>
    <t>Nguyễn Minh Toàn</t>
  </si>
  <si>
    <t>31/07/2004</t>
  </si>
  <si>
    <t>0907819470</t>
  </si>
  <si>
    <t>Phùng Ngọc Lượng</t>
  </si>
  <si>
    <t>15/09/2004</t>
  </si>
  <si>
    <t>0782711869</t>
  </si>
  <si>
    <t>Phạm Hữu Thuận</t>
  </si>
  <si>
    <t>02/01/2001</t>
  </si>
  <si>
    <t>0773853539</t>
  </si>
  <si>
    <t>Sỳ Nhật Quý</t>
  </si>
  <si>
    <t>01/01/2004</t>
  </si>
  <si>
    <t>0785901648</t>
  </si>
  <si>
    <t>Đặng Lê Minh Nhật</t>
  </si>
  <si>
    <t>22/06/1997</t>
  </si>
  <si>
    <t>0972821997</t>
  </si>
  <si>
    <t>Nguyễn Văn Trường</t>
  </si>
  <si>
    <t>0783445964</t>
  </si>
  <si>
    <t>Nguyễn Kiến Quốc</t>
  </si>
  <si>
    <t>13/11/2005</t>
  </si>
  <si>
    <t>0358353411</t>
  </si>
  <si>
    <t>Tăng Thế Tài</t>
  </si>
  <si>
    <t>30/04/2005</t>
  </si>
  <si>
    <t>0343950213</t>
  </si>
  <si>
    <t>Nguyễn Trọng Phúc</t>
  </si>
  <si>
    <t>05/07/2005</t>
  </si>
  <si>
    <t>0385583725</t>
  </si>
  <si>
    <t>Nguyễn Hoài Việt</t>
  </si>
  <si>
    <t>17/05/2005</t>
  </si>
  <si>
    <t>0336018394</t>
  </si>
  <si>
    <t>Lê Hải Kiên</t>
  </si>
  <si>
    <t>14/01/2005</t>
  </si>
  <si>
    <t>0328361973</t>
  </si>
  <si>
    <t>Vương Nguyễn Trường Thịnh</t>
  </si>
  <si>
    <t>08/03/2005</t>
  </si>
  <si>
    <t>0785199802</t>
  </si>
  <si>
    <t>Hoàng Tấn Đức</t>
  </si>
  <si>
    <t>0971237219</t>
  </si>
  <si>
    <t>Lê Văn Chi</t>
  </si>
  <si>
    <t>25/03/2005</t>
  </si>
  <si>
    <t>0355835622</t>
  </si>
  <si>
    <t>Phạm Văn Thạnh</t>
  </si>
  <si>
    <t>0366458011</t>
  </si>
  <si>
    <t>Huỳnh Văn Hải</t>
  </si>
  <si>
    <t>08/07/2005</t>
  </si>
  <si>
    <t>0336170528</t>
  </si>
  <si>
    <t>Bùi Hữu Tùng</t>
  </si>
  <si>
    <t>0394986241</t>
  </si>
  <si>
    <t>Nguyễn Thái Hoàng Long</t>
  </si>
  <si>
    <t>25/03/2002</t>
  </si>
  <si>
    <t>0948118613</t>
  </si>
  <si>
    <t>Trần Trọng Đức</t>
  </si>
  <si>
    <t>0915112413</t>
  </si>
  <si>
    <t>0385536975</t>
  </si>
  <si>
    <t>Võ Duy Bảo</t>
  </si>
  <si>
    <t>CCQ2317B</t>
  </si>
  <si>
    <t>0399153296</t>
  </si>
  <si>
    <t>Lê Trọng Nghĩa</t>
  </si>
  <si>
    <t>14/03/2005</t>
  </si>
  <si>
    <t>0974362321</t>
  </si>
  <si>
    <t>Bùi Gia Vĩ</t>
  </si>
  <si>
    <t>0937146632</t>
  </si>
  <si>
    <t>Nguyễn Đức Sự</t>
  </si>
  <si>
    <t>0352550848</t>
  </si>
  <si>
    <t>Hồ Hoàng Trọng</t>
  </si>
  <si>
    <t>0919475451</t>
  </si>
  <si>
    <t>Nguyễn Thanh Vỹ</t>
  </si>
  <si>
    <t>20/10/2005</t>
  </si>
  <si>
    <t>0862026416</t>
  </si>
  <si>
    <t>Phạm Minh Hậu</t>
  </si>
  <si>
    <t>0338468006</t>
  </si>
  <si>
    <t>Nguyễn Công Bình</t>
  </si>
  <si>
    <t>19/04/2005</t>
  </si>
  <si>
    <t>0394190418</t>
  </si>
  <si>
    <t>Trần Nguyễn Hoàng Tiến</t>
  </si>
  <si>
    <t>22/02/2005</t>
  </si>
  <si>
    <t>0376897980</t>
  </si>
  <si>
    <t>Phạm Lê Anh Khoa</t>
  </si>
  <si>
    <t>03/02/2005</t>
  </si>
  <si>
    <t>0333291503</t>
  </si>
  <si>
    <t>Đào Minh Tâm</t>
  </si>
  <si>
    <t>29/10/2005</t>
  </si>
  <si>
    <t>0395330140</t>
  </si>
  <si>
    <t>Ab Dol Ko Siêm</t>
  </si>
  <si>
    <t>0358242644</t>
  </si>
  <si>
    <t>Diệp Gia Minh</t>
  </si>
  <si>
    <t>0906574382</t>
  </si>
  <si>
    <t>Nguyễn Chí Ngà</t>
  </si>
  <si>
    <t>0848192152</t>
  </si>
  <si>
    <t>Bùi Thái Nguyên</t>
  </si>
  <si>
    <t>0384365135</t>
  </si>
  <si>
    <t>Hà Sơn Tường</t>
  </si>
  <si>
    <t>07/06/2005</t>
  </si>
  <si>
    <t>0769490321</t>
  </si>
  <si>
    <t>Lương Nhật Tiến</t>
  </si>
  <si>
    <t>0925833418</t>
  </si>
  <si>
    <t>Đinh Vỹ Văn</t>
  </si>
  <si>
    <t>0865589520</t>
  </si>
  <si>
    <t>Đinh Vũ Quang Thuận</t>
  </si>
  <si>
    <t>0335138594</t>
  </si>
  <si>
    <t>Hồ Đăng Khoa</t>
  </si>
  <si>
    <t>19/12/2004</t>
  </si>
  <si>
    <t>0976359076</t>
  </si>
  <si>
    <t>Nguyễn Hoàng Sơn</t>
  </si>
  <si>
    <t>0355938537</t>
  </si>
  <si>
    <t>Nguyễn Quốc Bảo</t>
  </si>
  <si>
    <t>17/08/2005</t>
  </si>
  <si>
    <t>0338564099</t>
  </si>
  <si>
    <t>Phan Quang Thạch</t>
  </si>
  <si>
    <t>0797332818</t>
  </si>
  <si>
    <t>Trần Đức Tài</t>
  </si>
  <si>
    <t>02/02/2005</t>
  </si>
  <si>
    <t>0393720170</t>
  </si>
  <si>
    <t>Nguyễn Đình Quy</t>
  </si>
  <si>
    <t>0886472189</t>
  </si>
  <si>
    <t>Phan Phương Triều Dủy</t>
  </si>
  <si>
    <t>0777991827</t>
  </si>
  <si>
    <t>Bùi Văn Tú</t>
  </si>
  <si>
    <t>18/01/2004</t>
  </si>
  <si>
    <t>0379871805</t>
  </si>
  <si>
    <t>Lương Mạnh Duy</t>
  </si>
  <si>
    <t>CCQ2317C</t>
  </si>
  <si>
    <t>0378778707</t>
  </si>
  <si>
    <t>Võ Thanh Sơn</t>
  </si>
  <si>
    <t>0343007874</t>
  </si>
  <si>
    <t>Lê Hoàng Khải</t>
  </si>
  <si>
    <t>0397517709</t>
  </si>
  <si>
    <t>Phạm Quốc Bảo</t>
  </si>
  <si>
    <t>0704499065</t>
  </si>
  <si>
    <t>Phạm Minh Quân</t>
  </si>
  <si>
    <t>0981742613</t>
  </si>
  <si>
    <t>Vũ Xuân Giang</t>
  </si>
  <si>
    <t>0366680067</t>
  </si>
  <si>
    <t>Trần Quang Vũ</t>
  </si>
  <si>
    <t>0397279423</t>
  </si>
  <si>
    <t>Nguyễn Văn Hà Giang</t>
  </si>
  <si>
    <t>0773623108</t>
  </si>
  <si>
    <t>Nguyễn Hoàng Minh Khôi</t>
  </si>
  <si>
    <t>11/04/2005</t>
  </si>
  <si>
    <t>0392186071</t>
  </si>
  <si>
    <t>Phan Văn Trung</t>
  </si>
  <si>
    <t>31/10/2005</t>
  </si>
  <si>
    <t>0867965282</t>
  </si>
  <si>
    <t>Trần Công Minh</t>
  </si>
  <si>
    <t>0392617255</t>
  </si>
  <si>
    <t>Nguyễn Lê Quốc An</t>
  </si>
  <si>
    <t>26/11/2005</t>
  </si>
  <si>
    <t>0355277160</t>
  </si>
  <si>
    <t>Võ Chí Huy</t>
  </si>
  <si>
    <t>22/05/2005</t>
  </si>
  <si>
    <t>0975452837</t>
  </si>
  <si>
    <t>Phan Hữu Trọng</t>
  </si>
  <si>
    <t>0399028150</t>
  </si>
  <si>
    <t>Nguyễn Nam Phong</t>
  </si>
  <si>
    <t>0794414329</t>
  </si>
  <si>
    <t>Lê Hoàng Vĩnh Thụy</t>
  </si>
  <si>
    <t>0852626391</t>
  </si>
  <si>
    <t>Nguyễn Văn Trung</t>
  </si>
  <si>
    <t>16/10/2004</t>
  </si>
  <si>
    <t>0967811507</t>
  </si>
  <si>
    <t>Đặng Nguyễn Tuấn Phát</t>
  </si>
  <si>
    <t>26/09/2005</t>
  </si>
  <si>
    <t>0776948907</t>
  </si>
  <si>
    <t>Trần Ngọc An</t>
  </si>
  <si>
    <t>22/10/2005</t>
  </si>
  <si>
    <t>0338160108</t>
  </si>
  <si>
    <t>Dương Hoàng Trọng Trí</t>
  </si>
  <si>
    <t>11/03/2005</t>
  </si>
  <si>
    <t>0376480003</t>
  </si>
  <si>
    <t>Nguyễn Minh Thành</t>
  </si>
  <si>
    <t>28/12/2004</t>
  </si>
  <si>
    <t>CCQ2317D</t>
  </si>
  <si>
    <t>0913783820</t>
  </si>
  <si>
    <t>Trần Trung Hiếu</t>
  </si>
  <si>
    <t>22/12/2005</t>
  </si>
  <si>
    <t>0772500304</t>
  </si>
  <si>
    <t>Phạm Viết Long</t>
  </si>
  <si>
    <t>20/12/2003</t>
  </si>
  <si>
    <t>0325875114</t>
  </si>
  <si>
    <t>Phạm Huỳnh Khá</t>
  </si>
  <si>
    <t>0328365030</t>
  </si>
  <si>
    <t>Nguyễn Đặng Quí</t>
  </si>
  <si>
    <t>28/06/2005</t>
  </si>
  <si>
    <t>0589164064</t>
  </si>
  <si>
    <t>Ninh Đức Hiệu</t>
  </si>
  <si>
    <t>0338267440</t>
  </si>
  <si>
    <t>Trần Quang Trị</t>
  </si>
  <si>
    <t>24/02/2005</t>
  </si>
  <si>
    <t>0339447176</t>
  </si>
  <si>
    <t>Phạm Hoàng Dư</t>
  </si>
  <si>
    <t>0853650738</t>
  </si>
  <si>
    <t>Đoàn Phi Vũ</t>
  </si>
  <si>
    <t>03/01/2005</t>
  </si>
  <si>
    <t>0397554942</t>
  </si>
  <si>
    <t>Dương Minh Kha</t>
  </si>
  <si>
    <t>19/11/2005</t>
  </si>
  <si>
    <t>0382029490</t>
  </si>
  <si>
    <t>Võ Châu Lim</t>
  </si>
  <si>
    <t>18/06/2005</t>
  </si>
  <si>
    <t>0397873418</t>
  </si>
  <si>
    <t>Trương Trần Hoàng Huy</t>
  </si>
  <si>
    <t>30/12/2005</t>
  </si>
  <si>
    <t>0396379196</t>
  </si>
  <si>
    <t>Lê Nguyễn Hoàng Phúc</t>
  </si>
  <si>
    <t>0353366580</t>
  </si>
  <si>
    <t>Trần Tấn Minh</t>
  </si>
  <si>
    <t>07/01/2005</t>
  </si>
  <si>
    <t>0354069664</t>
  </si>
  <si>
    <t>Thân Trọng Kiên</t>
  </si>
  <si>
    <t>08/03/2004</t>
  </si>
  <si>
    <t>0976019255</t>
  </si>
  <si>
    <t>Phạm Xuân Huỳnh</t>
  </si>
  <si>
    <t>25/08/2005</t>
  </si>
  <si>
    <t>0374032407</t>
  </si>
  <si>
    <t>Lê Ngọc Luân</t>
  </si>
  <si>
    <t>18/12/2005</t>
  </si>
  <si>
    <t>0327771659</t>
  </si>
  <si>
    <t>Hồ Văn Vinh</t>
  </si>
  <si>
    <t>0355983080</t>
  </si>
  <si>
    <t>Dương Quang Hào</t>
  </si>
  <si>
    <t>23/10/2005</t>
  </si>
  <si>
    <t>0908427814</t>
  </si>
  <si>
    <t>Nguyễn Văn Quý</t>
  </si>
  <si>
    <t>0866035653</t>
  </si>
  <si>
    <t>Đặng Bá Quý Em</t>
  </si>
  <si>
    <t>0965993939</t>
  </si>
  <si>
    <t>Nguyễn Kim Đô</t>
  </si>
  <si>
    <t>0762515439</t>
  </si>
  <si>
    <t>Nguyễn Huy Quí</t>
  </si>
  <si>
    <t>16/01/2005</t>
  </si>
  <si>
    <t>0339371344</t>
  </si>
  <si>
    <t>Lê Đặng Quang Phúc</t>
  </si>
  <si>
    <t>Phạm Trọng Phúc</t>
  </si>
  <si>
    <t>18/03/2005</t>
  </si>
  <si>
    <t>CCQ2317E</t>
  </si>
  <si>
    <t>0582374739</t>
  </si>
  <si>
    <t>Ngô Quang Tình</t>
  </si>
  <si>
    <t>0335492005</t>
  </si>
  <si>
    <t>Nguyễn Thiện Tâm</t>
  </si>
  <si>
    <t>27/09/2005</t>
  </si>
  <si>
    <t>0384944180</t>
  </si>
  <si>
    <t>Mai Ngọc Tính</t>
  </si>
  <si>
    <t>0367659936</t>
  </si>
  <si>
    <t>Nguyễn Trung Kiên</t>
  </si>
  <si>
    <t>15/10/2005</t>
  </si>
  <si>
    <t>0967390872</t>
  </si>
  <si>
    <t>Võ Phi Sơn</t>
  </si>
  <si>
    <t>0889141047</t>
  </si>
  <si>
    <t>Nguyễn Thành Trung</t>
  </si>
  <si>
    <t>30/08/2005</t>
  </si>
  <si>
    <t>0586163445</t>
  </si>
  <si>
    <t>Phạm Quốc Phát</t>
  </si>
  <si>
    <t>0357975551</t>
  </si>
  <si>
    <t>Võ Văn Phong</t>
  </si>
  <si>
    <t>25/05/2005</t>
  </si>
  <si>
    <t>0882966719</t>
  </si>
  <si>
    <t>Lê Cương</t>
  </si>
  <si>
    <t>0349985108</t>
  </si>
  <si>
    <t>Nguyễn Thọ Nam</t>
  </si>
  <si>
    <t>28/02/2005</t>
  </si>
  <si>
    <t>0981420722</t>
  </si>
  <si>
    <t>Nguyễn Đức Lương</t>
  </si>
  <si>
    <t>18/01/2005</t>
  </si>
  <si>
    <t>0363897522</t>
  </si>
  <si>
    <t>Đặng Tấn Thanh</t>
  </si>
  <si>
    <t>02/12/2005</t>
  </si>
  <si>
    <t>0981364413</t>
  </si>
  <si>
    <t>Võ Văn Hưng</t>
  </si>
  <si>
    <t>0977589806</t>
  </si>
  <si>
    <t>Phan Huynh</t>
  </si>
  <si>
    <t>0869112821</t>
  </si>
  <si>
    <t>Lê Khả Đạt</t>
  </si>
  <si>
    <t>29/08/2005</t>
  </si>
  <si>
    <t>0364021548</t>
  </si>
  <si>
    <t>Bùi Văn Tấn Phát</t>
  </si>
  <si>
    <t>0939142997</t>
  </si>
  <si>
    <t>Trần Huy Phúc</t>
  </si>
  <si>
    <t>0327098792</t>
  </si>
  <si>
    <t>Bùi Hoàng Hảo</t>
  </si>
  <si>
    <t>0924939880</t>
  </si>
  <si>
    <t>Lê Minh Tường</t>
  </si>
  <si>
    <t>0387701627</t>
  </si>
  <si>
    <t>Nguyễn Công Thịnh</t>
  </si>
  <si>
    <t>0358785834</t>
  </si>
  <si>
    <t>Võ Duy Hàn Vịnh</t>
  </si>
  <si>
    <t>11/05/2005</t>
  </si>
  <si>
    <t>0927489443</t>
  </si>
  <si>
    <t>Nguyễn Duy Nguyên</t>
  </si>
  <si>
    <t>22/03/2005</t>
  </si>
  <si>
    <t>0901694803</t>
  </si>
  <si>
    <t>Nguyễn Tấn Bảo</t>
  </si>
  <si>
    <t>0399715817</t>
  </si>
  <si>
    <t>Lý Xuân Trường</t>
  </si>
  <si>
    <t>0985325915</t>
  </si>
  <si>
    <t>Bùi Anh Khoa</t>
  </si>
  <si>
    <t>27/01/2005</t>
  </si>
  <si>
    <t>0339950930</t>
  </si>
  <si>
    <t>Trương Tuấn Kiệt</t>
  </si>
  <si>
    <t>0949364507</t>
  </si>
  <si>
    <t>Nguyễn Công Đạt</t>
  </si>
  <si>
    <t>0856331171</t>
  </si>
  <si>
    <t>Nguyễn Thanh Toàn</t>
  </si>
  <si>
    <t>0369600592</t>
  </si>
  <si>
    <t>Trần Tấn Tín</t>
  </si>
  <si>
    <t>03/09/2005</t>
  </si>
  <si>
    <t>CCQ2317F</t>
  </si>
  <si>
    <t>0968574210</t>
  </si>
  <si>
    <t>Kiều Tuấn Huy</t>
  </si>
  <si>
    <t>0358217156</t>
  </si>
  <si>
    <t>Võ Ngọc Phúc</t>
  </si>
  <si>
    <t>0522604968</t>
  </si>
  <si>
    <t>Trần Nguyên Vũ</t>
  </si>
  <si>
    <t>04/04/2005</t>
  </si>
  <si>
    <t>0928115771</t>
  </si>
  <si>
    <t>Lê Văn Quý</t>
  </si>
  <si>
    <t>03/10/2005</t>
  </si>
  <si>
    <t>0933237795</t>
  </si>
  <si>
    <t>Ngô Quang Linh</t>
  </si>
  <si>
    <t>0374716332</t>
  </si>
  <si>
    <t>Phan Hoàng Tuấn Duy</t>
  </si>
  <si>
    <t>0376987096</t>
  </si>
  <si>
    <t>Trần Phan Minh Thiên</t>
  </si>
  <si>
    <t>0972754650</t>
  </si>
  <si>
    <t>Lê Nhật Nam</t>
  </si>
  <si>
    <t>07/02/2005</t>
  </si>
  <si>
    <t>0986805049</t>
  </si>
  <si>
    <t>Lê Chí Tài</t>
  </si>
  <si>
    <t>06/04/2005</t>
  </si>
  <si>
    <t>0964092956</t>
  </si>
  <si>
    <t>Dương Nguyễn Hoàng Thi</t>
  </si>
  <si>
    <t>09/04/2004</t>
  </si>
  <si>
    <t>0973915277</t>
  </si>
  <si>
    <t>Nguyễn Hải Hưng</t>
  </si>
  <si>
    <t>25/02/2004</t>
  </si>
  <si>
    <t>0988525715</t>
  </si>
  <si>
    <t>Nguyễn Phong Phú</t>
  </si>
  <si>
    <t>28/07/2005</t>
  </si>
  <si>
    <t>0937306692</t>
  </si>
  <si>
    <t>Đặng Đức Huy</t>
  </si>
  <si>
    <t>0356043153</t>
  </si>
  <si>
    <t>14/12/2005</t>
  </si>
  <si>
    <t>0367410322</t>
  </si>
  <si>
    <t>Trần Xuân Hùng</t>
  </si>
  <si>
    <t>24/09/2003</t>
  </si>
  <si>
    <t>0879672945</t>
  </si>
  <si>
    <t>Ngô Đăng Mạnh</t>
  </si>
  <si>
    <t>0981596331</t>
  </si>
  <si>
    <t>Đinh Văn Trí</t>
  </si>
  <si>
    <t>03/04/2005</t>
  </si>
  <si>
    <t>0373767522</t>
  </si>
  <si>
    <t>Nguyễn Văn Hưng</t>
  </si>
  <si>
    <t>0334460718</t>
  </si>
  <si>
    <t>Phan Chí Kiệt</t>
  </si>
  <si>
    <t>19/09/2005</t>
  </si>
  <si>
    <t>0862142504</t>
  </si>
  <si>
    <t>Võ Duy Thanh</t>
  </si>
  <si>
    <t>16/09/2005</t>
  </si>
  <si>
    <t>0329709855</t>
  </si>
  <si>
    <t>Nguyễn Duy Khang</t>
  </si>
  <si>
    <t>30/09/2005</t>
  </si>
  <si>
    <t>0398772505</t>
  </si>
  <si>
    <t>Nguyễn Đông</t>
  </si>
  <si>
    <t>0344034200</t>
  </si>
  <si>
    <t>Nguyễn Thanh Huy</t>
  </si>
  <si>
    <t>0363226839</t>
  </si>
  <si>
    <t>Nguyễn Quang Tân</t>
  </si>
  <si>
    <t>0765328552</t>
  </si>
  <si>
    <t>Trần Quốc Phong</t>
  </si>
  <si>
    <t>23/11/2005</t>
  </si>
  <si>
    <t>0393110428</t>
  </si>
  <si>
    <t>Nguyễn Minh Đạt</t>
  </si>
  <si>
    <t>0333351349</t>
  </si>
  <si>
    <t>Vũ Đức Chuyên</t>
  </si>
  <si>
    <t>15/07/2005</t>
  </si>
  <si>
    <t>CCQ2317G</t>
  </si>
  <si>
    <t>097903788</t>
  </si>
  <si>
    <t>Võ Nhĩ Khang</t>
  </si>
  <si>
    <t>0369565705</t>
  </si>
  <si>
    <t>Nguyễn Duy Anh</t>
  </si>
  <si>
    <t>0989641097</t>
  </si>
  <si>
    <t>Lão Văn Hùng</t>
  </si>
  <si>
    <t>0937280201</t>
  </si>
  <si>
    <t>Lê Thị Phương Nhi</t>
  </si>
  <si>
    <t>16/04/2005</t>
  </si>
  <si>
    <t>0328760511</t>
  </si>
  <si>
    <t>Trần Đào Gia Huy</t>
  </si>
  <si>
    <t>0798551359</t>
  </si>
  <si>
    <t>Nguyễn Văn Hậu</t>
  </si>
  <si>
    <t>21/07/2005</t>
  </si>
  <si>
    <t>0368052197</t>
  </si>
  <si>
    <t>Nguyễn Mậu Kiệt</t>
  </si>
  <si>
    <t>0857467616</t>
  </si>
  <si>
    <t>Cao Hoài Lượng</t>
  </si>
  <si>
    <t>30/06/2005</t>
  </si>
  <si>
    <t>0349586374</t>
  </si>
  <si>
    <t>Phạm Minh Khôi</t>
  </si>
  <si>
    <t>0983842233</t>
  </si>
  <si>
    <t>Trương Minh Hoàng</t>
  </si>
  <si>
    <t>0923083750</t>
  </si>
  <si>
    <t>Nguyễn Văn Hảo</t>
  </si>
  <si>
    <t>0981394146</t>
  </si>
  <si>
    <t>Trần Châu Gia Viễn</t>
  </si>
  <si>
    <t>0854030010</t>
  </si>
  <si>
    <t>Võ Văn Hoàng</t>
  </si>
  <si>
    <t>0328644642</t>
  </si>
  <si>
    <t>Phan Tấn Lam</t>
  </si>
  <si>
    <t>0839912265</t>
  </si>
  <si>
    <t>Trần Quốc Toản</t>
  </si>
  <si>
    <t>07/03/2005</t>
  </si>
  <si>
    <t>0359627267</t>
  </si>
  <si>
    <t>Trần Quốc Bảo</t>
  </si>
  <si>
    <t>30/11/2005</t>
  </si>
  <si>
    <t>0366854750</t>
  </si>
  <si>
    <t>Nguyễn Tấn Tài</t>
  </si>
  <si>
    <t>0352745216</t>
  </si>
  <si>
    <t>Nguyễn Việt Hải</t>
  </si>
  <si>
    <t>08/01/2005</t>
  </si>
  <si>
    <t>0395115027</t>
  </si>
  <si>
    <t>Nguyễn Thái Trường</t>
  </si>
  <si>
    <t>0707546310</t>
  </si>
  <si>
    <t>Lê Hoàng Vũ</t>
  </si>
  <si>
    <t>04/08/2005</t>
  </si>
  <si>
    <t>0843536290</t>
  </si>
  <si>
    <t>Lê Tấn Lương</t>
  </si>
  <si>
    <t>0367656835</t>
  </si>
  <si>
    <t>Hà Phước Hoàng Long</t>
  </si>
  <si>
    <t>21/10/2005</t>
  </si>
  <si>
    <t>0978074608</t>
  </si>
  <si>
    <t>Nguyễn Đắc Tài</t>
  </si>
  <si>
    <t>0395346757</t>
  </si>
  <si>
    <t>Lê Hữu Anh Duy</t>
  </si>
  <si>
    <t>17/10/2005</t>
  </si>
  <si>
    <t>0345833402</t>
  </si>
  <si>
    <t>Nguyễn Thanh Tiền</t>
  </si>
  <si>
    <t>0369394356</t>
  </si>
  <si>
    <t>Nguyễn Ngọc Vinh</t>
  </si>
  <si>
    <t>0848545808</t>
  </si>
  <si>
    <t>Trần Nguyên Kiên</t>
  </si>
  <si>
    <t>09/10/2005</t>
  </si>
  <si>
    <t>0782766784</t>
  </si>
  <si>
    <t>Phạm Hoàng Phi</t>
  </si>
  <si>
    <t>CCQ2317H</t>
  </si>
  <si>
    <t>0961685437</t>
  </si>
  <si>
    <t>Phan Thành Phú</t>
  </si>
  <si>
    <t>30/07/2005</t>
  </si>
  <si>
    <t>0375893577</t>
  </si>
  <si>
    <t>Trần Văn Bảo Duy</t>
  </si>
  <si>
    <t>0328984157</t>
  </si>
  <si>
    <t>Nguyễn Thế Bảo</t>
  </si>
  <si>
    <t>0867344856</t>
  </si>
  <si>
    <t>Dương Thái Hoà</t>
  </si>
  <si>
    <t>01/03/2005</t>
  </si>
  <si>
    <t>0343846120</t>
  </si>
  <si>
    <t>Nguyễn Hoàng Gia Thiện</t>
  </si>
  <si>
    <t>0847114179</t>
  </si>
  <si>
    <t>Lê Bá Minh</t>
  </si>
  <si>
    <t>09/06/2005</t>
  </si>
  <si>
    <t>0339064026</t>
  </si>
  <si>
    <t>Chu Quang Phúc</t>
  </si>
  <si>
    <t>0368671613</t>
  </si>
  <si>
    <t>Nguyễn Hữu Trung</t>
  </si>
  <si>
    <t>0949660263</t>
  </si>
  <si>
    <t>Dươn Si Phon</t>
  </si>
  <si>
    <t>0394661425</t>
  </si>
  <si>
    <t>Nguyễn Hùng Huy</t>
  </si>
  <si>
    <t>0377717467</t>
  </si>
  <si>
    <t>Lê Trần Anh Vũ</t>
  </si>
  <si>
    <t>0966813743</t>
  </si>
  <si>
    <t>Nguyễn Văn Nguyên</t>
  </si>
  <si>
    <t>0987820317</t>
  </si>
  <si>
    <t>Nguyễn Hữu Thiện</t>
  </si>
  <si>
    <t>0889286800</t>
  </si>
  <si>
    <t>Lý Thanh Kiệt</t>
  </si>
  <si>
    <t>0868373521</t>
  </si>
  <si>
    <t>Mai Ngọc Quý</t>
  </si>
  <si>
    <t>0344699165</t>
  </si>
  <si>
    <t>Phạm Văn Phong</t>
  </si>
  <si>
    <t>25/04/2004</t>
  </si>
  <si>
    <t>Phan Văn Tự</t>
  </si>
  <si>
    <t>03/07/2005</t>
  </si>
  <si>
    <t>Nguyễn Đăng Thắng</t>
  </si>
  <si>
    <t>29/06/2004</t>
  </si>
  <si>
    <t>0397299905</t>
  </si>
  <si>
    <t>Phan Hoàng Long</t>
  </si>
  <si>
    <t>14/05/2005</t>
  </si>
  <si>
    <t>Lê Doãn</t>
  </si>
  <si>
    <t>03/05/2005</t>
  </si>
  <si>
    <t>0389811615</t>
  </si>
  <si>
    <t>Cù Thanh Phúc</t>
  </si>
  <si>
    <t>14/06/2005</t>
  </si>
  <si>
    <t>0877754349</t>
  </si>
  <si>
    <t>Nguyễn Nhật Nam</t>
  </si>
  <si>
    <t>01/10/2005</t>
  </si>
  <si>
    <t>0352895385</t>
  </si>
  <si>
    <t>Nguyễn Tấn Thọ</t>
  </si>
  <si>
    <t>0388278284</t>
  </si>
  <si>
    <t>Lê Trương Quốc Huy</t>
  </si>
  <si>
    <t>0989018487</t>
  </si>
  <si>
    <t>Dư Hùng Mạnh</t>
  </si>
  <si>
    <t>CCQ2317I</t>
  </si>
  <si>
    <t>0367342876</t>
  </si>
  <si>
    <t>Trần Nguyễn Thành Tài</t>
  </si>
  <si>
    <t>0774764972</t>
  </si>
  <si>
    <t>Võ Nguyễn Thanh Tâm</t>
  </si>
  <si>
    <t>0348635724</t>
  </si>
  <si>
    <t>Nguyễn Lê Thanh Phi</t>
  </si>
  <si>
    <t>0784187608</t>
  </si>
  <si>
    <t>Nguyễn Trần Quốc Thắng</t>
  </si>
  <si>
    <t>nộp thêm</t>
  </si>
  <si>
    <t>Võ Thái Ngọc</t>
  </si>
  <si>
    <t>17/03/2005</t>
  </si>
  <si>
    <t>0775845154</t>
  </si>
  <si>
    <t>Phạm Thanh Nam</t>
  </si>
  <si>
    <t>16/07/2005</t>
  </si>
  <si>
    <t>0379113309</t>
  </si>
  <si>
    <t>Nguyễn Trần Thành Đạt</t>
  </si>
  <si>
    <t>0902490737</t>
  </si>
  <si>
    <t>Thân Văn Chiến</t>
  </si>
  <si>
    <t>28/01/2005</t>
  </si>
  <si>
    <t>0866458826</t>
  </si>
  <si>
    <t>Phan Minh Quốc</t>
  </si>
  <si>
    <t>0934963357</t>
  </si>
  <si>
    <t>Lê Thanh Phát</t>
  </si>
  <si>
    <t>0328347771</t>
  </si>
  <si>
    <t>Nguyễn Văn Gia Bảo</t>
  </si>
  <si>
    <t>23/12/2004</t>
  </si>
  <si>
    <t>0961254134</t>
  </si>
  <si>
    <t>Nguyễn Hoàng Khương</t>
  </si>
  <si>
    <t>Lê Thanh Tuấn</t>
  </si>
  <si>
    <t>0345215030</t>
  </si>
  <si>
    <t>Nguyễn Hữu Thắng</t>
  </si>
  <si>
    <t>27/11/2005</t>
  </si>
  <si>
    <t>0387518392</t>
  </si>
  <si>
    <t>Trần Duy Nhựt</t>
  </si>
  <si>
    <t>0971603348</t>
  </si>
  <si>
    <t>Nguyễn Hoàng Sanh</t>
  </si>
  <si>
    <t>0933842962</t>
  </si>
  <si>
    <t>Nguyễn Văn Dũng</t>
  </si>
  <si>
    <t>19/05/2004</t>
  </si>
  <si>
    <t>0789385239</t>
  </si>
  <si>
    <t>Trần Thanh Tâm</t>
  </si>
  <si>
    <t>0339682834</t>
  </si>
  <si>
    <t>Nguyễn Phước Thịnh</t>
  </si>
  <si>
    <t>14/03/2004</t>
  </si>
  <si>
    <t>0385904086</t>
  </si>
  <si>
    <t>Nguyễn Tiểu Long</t>
  </si>
  <si>
    <t>0378468507</t>
  </si>
  <si>
    <t>Lê Trần Nhựt Long</t>
  </si>
  <si>
    <t>0938830634</t>
  </si>
  <si>
    <t>Trần Đỗ Quý Lộc</t>
  </si>
  <si>
    <t>0355763595</t>
  </si>
  <si>
    <t>Nguyễn Thanh Phương</t>
  </si>
  <si>
    <t>0394602503</t>
  </si>
  <si>
    <t>Nguyễn Nhật Tân</t>
  </si>
  <si>
    <t>20/06/2005</t>
  </si>
  <si>
    <t>0343807083</t>
  </si>
  <si>
    <t>Nguyễn Minh Thọ</t>
  </si>
  <si>
    <t>0775425236</t>
  </si>
  <si>
    <t>Nguyễn Đăng Triệu</t>
  </si>
  <si>
    <t>0382964724</t>
  </si>
  <si>
    <t>24/10/2005</t>
  </si>
  <si>
    <t>0966556041</t>
  </si>
  <si>
    <t>Nguyễn Phước Thuận</t>
  </si>
  <si>
    <t>0869249137</t>
  </si>
  <si>
    <t>Lê Anh Khôi</t>
  </si>
  <si>
    <t>0349392822</t>
  </si>
  <si>
    <t>Lê Đình Bảo Duy</t>
  </si>
  <si>
    <t>CCQ2317J</t>
  </si>
  <si>
    <t>0358711912</t>
  </si>
  <si>
    <t>Trần Văn Cường</t>
  </si>
  <si>
    <t>0379953813</t>
  </si>
  <si>
    <t>Lê Trung Thắng</t>
  </si>
  <si>
    <t>0967853650</t>
  </si>
  <si>
    <t>Lê Đình Quốc Tuấn</t>
  </si>
  <si>
    <t>0339214218</t>
  </si>
  <si>
    <t>Hồng Việt Đăng</t>
  </si>
  <si>
    <t>28/06/2004</t>
  </si>
  <si>
    <t>0934133819</t>
  </si>
  <si>
    <t>Đào Ngọc Trí</t>
  </si>
  <si>
    <t>05/01/2005</t>
  </si>
  <si>
    <t>0921909413</t>
  </si>
  <si>
    <t>Nguyễn Võ Văn Thân</t>
  </si>
  <si>
    <t>24/01/2005</t>
  </si>
  <si>
    <t>0363770296</t>
  </si>
  <si>
    <t>Phạm Thanh Hoàng</t>
  </si>
  <si>
    <t>0363054676</t>
  </si>
  <si>
    <t>Nguyễn Duy Bảo</t>
  </si>
  <si>
    <t>0399991325</t>
  </si>
  <si>
    <t>Võ Văn Hiếu</t>
  </si>
  <si>
    <t>0394822974</t>
  </si>
  <si>
    <t>Đào Anh Đức</t>
  </si>
  <si>
    <t>0838209451</t>
  </si>
  <si>
    <t>Nguyễn Quốc Kha</t>
  </si>
  <si>
    <t>0333998900</t>
  </si>
  <si>
    <t>Ngô Phước Lộc</t>
  </si>
  <si>
    <t>0941081401</t>
  </si>
  <si>
    <t>Trần Hoàng Đạt</t>
  </si>
  <si>
    <t>24/12/2005</t>
  </si>
  <si>
    <t>0338585345</t>
  </si>
  <si>
    <t>Nguyễn Văn Chí Hào</t>
  </si>
  <si>
    <t>22/09/2003</t>
  </si>
  <si>
    <t>0396401844</t>
  </si>
  <si>
    <t>Ngô Quang Thành</t>
  </si>
  <si>
    <t>0325682461</t>
  </si>
  <si>
    <t>Nguyễn Duy Quang</t>
  </si>
  <si>
    <t>0345285246</t>
  </si>
  <si>
    <t>Nguyễn Xuân Hào</t>
  </si>
  <si>
    <t>0985470874</t>
  </si>
  <si>
    <t>Lê Nhựt Minh</t>
  </si>
  <si>
    <t>0702138755</t>
  </si>
  <si>
    <t>Nguyễn Văn Khôi Nguyên</t>
  </si>
  <si>
    <t>0368149814</t>
  </si>
  <si>
    <t>Đào Văn Hoan</t>
  </si>
  <si>
    <t>10/06/2005</t>
  </si>
  <si>
    <t>0865595436</t>
  </si>
  <si>
    <t>Võ Phi Triết</t>
  </si>
  <si>
    <t>0344012770</t>
  </si>
  <si>
    <t>Đỗ Văn Quang</t>
  </si>
  <si>
    <t>0342400524</t>
  </si>
  <si>
    <t>Nguyễn Trương Công Lực</t>
  </si>
  <si>
    <t>0353643510</t>
  </si>
  <si>
    <t>Vũ Tấn Phát</t>
  </si>
  <si>
    <t>0961320381</t>
  </si>
  <si>
    <t>Thái Anh Tùng</t>
  </si>
  <si>
    <t>0832174005</t>
  </si>
  <si>
    <t>Nguyễn Thành Khang</t>
  </si>
  <si>
    <t>0386218003</t>
  </si>
  <si>
    <t>Lê Nguyễn Anh Khoa</t>
  </si>
  <si>
    <t>CCQ2317K</t>
  </si>
  <si>
    <t>0378614269</t>
  </si>
  <si>
    <t>Nguyễn Văn Nhựt</t>
  </si>
  <si>
    <t>0378383775</t>
  </si>
  <si>
    <t>Lê Thanh Phúc</t>
  </si>
  <si>
    <t>0787564039</t>
  </si>
  <si>
    <t>Quách Văn Nhân</t>
  </si>
  <si>
    <t>0865963697</t>
  </si>
  <si>
    <t>Nguyễn Quốc Kiệt</t>
  </si>
  <si>
    <t>0394641097</t>
  </si>
  <si>
    <t>Đào Trung Khánh</t>
  </si>
  <si>
    <t>11/11/2005</t>
  </si>
  <si>
    <t>0912533408</t>
  </si>
  <si>
    <t>Đào Công Vũ Phúc</t>
  </si>
  <si>
    <t>06/04/2003</t>
  </si>
  <si>
    <t>0332032856</t>
  </si>
  <si>
    <t>Nguyễn Thanh Thoáng</t>
  </si>
  <si>
    <t>0355934275</t>
  </si>
  <si>
    <t>Lê Quang Vương</t>
  </si>
  <si>
    <t>0333278169</t>
  </si>
  <si>
    <t>Trần Phúc Tấn</t>
  </si>
  <si>
    <t>0528206092</t>
  </si>
  <si>
    <t>Nguyễn Ngọc Thắng</t>
  </si>
  <si>
    <t>0348179477</t>
  </si>
  <si>
    <t>Phan Ngọc Sơn</t>
  </si>
  <si>
    <t>0862072243</t>
  </si>
  <si>
    <t>Trần Ngọc Thiên</t>
  </si>
  <si>
    <t>0386850206</t>
  </si>
  <si>
    <t>Nguyễn Đình Thành</t>
  </si>
  <si>
    <t>0376064003</t>
  </si>
  <si>
    <t>Nguyễn Quốc Trung</t>
  </si>
  <si>
    <t>0339138249</t>
  </si>
  <si>
    <t>Trần Quốc Anh</t>
  </si>
  <si>
    <t>0399666180</t>
  </si>
  <si>
    <t>Nguyễn Quang Hoài</t>
  </si>
  <si>
    <t>11/12/2005</t>
  </si>
  <si>
    <t>0393169498</t>
  </si>
  <si>
    <t>Từ Quang Minh</t>
  </si>
  <si>
    <t>24/10/2004</t>
  </si>
  <si>
    <t>0397367837</t>
  </si>
  <si>
    <t>Trần Văn Thái</t>
  </si>
  <si>
    <t>05/02/2004</t>
  </si>
  <si>
    <t>0385242174</t>
  </si>
  <si>
    <t>Huỳnh Anh Khương</t>
  </si>
  <si>
    <t>13/07/2005</t>
  </si>
  <si>
    <t>0938165904</t>
  </si>
  <si>
    <t>Bùi Huỳnh Quốc Thuận</t>
  </si>
  <si>
    <t>06/12/2005</t>
  </si>
  <si>
    <t>0357683194</t>
  </si>
  <si>
    <t>Lê Văn Tuấn</t>
  </si>
  <si>
    <t>21/02/2005</t>
  </si>
  <si>
    <t>0867495802</t>
  </si>
  <si>
    <t>Trần Hiếu Cầm</t>
  </si>
  <si>
    <t>0939873514</t>
  </si>
  <si>
    <t>Trần Hoàng Trọng Hiếu</t>
  </si>
  <si>
    <t>0374231560</t>
  </si>
  <si>
    <t>Trịnh Minh Khôi</t>
  </si>
  <si>
    <t>0917102952</t>
  </si>
  <si>
    <t>Lê Quốc Khánh</t>
  </si>
  <si>
    <t>Nguyễn Huỳnh Văn Minh Tấn</t>
  </si>
  <si>
    <t>0365289158</t>
  </si>
  <si>
    <t>Hồ Minh Dương</t>
  </si>
  <si>
    <t>29/06/2005</t>
  </si>
  <si>
    <t>0367891492</t>
  </si>
  <si>
    <t>Nguyễn Ngọc Khãi</t>
  </si>
  <si>
    <t>0793444132</t>
  </si>
  <si>
    <t>Huỳnh Tấn Hiển</t>
  </si>
  <si>
    <t>CCQ2317L</t>
  </si>
  <si>
    <t>Nguyễn Xuân Nghiệp</t>
  </si>
  <si>
    <t>08/10/1998</t>
  </si>
  <si>
    <t>0982899384</t>
  </si>
  <si>
    <t>Huỳnh Lương Phước Luân</t>
  </si>
  <si>
    <t>0352710262</t>
  </si>
  <si>
    <t>Lê Văn Duy</t>
  </si>
  <si>
    <t>28/05/2005</t>
  </si>
  <si>
    <t>0815324483</t>
  </si>
  <si>
    <t>Trần Quốc Tiến</t>
  </si>
  <si>
    <t>0582754948</t>
  </si>
  <si>
    <t>Nguyễn Thanh Sang</t>
  </si>
  <si>
    <t>0344371872</t>
  </si>
  <si>
    <t>Nguyễn Quang Linh</t>
  </si>
  <si>
    <t>18/07/2004</t>
  </si>
  <si>
    <t>0336383766</t>
  </si>
  <si>
    <t>Phạm Văn Thành</t>
  </si>
  <si>
    <t>01/08/2005</t>
  </si>
  <si>
    <t>0332706092</t>
  </si>
  <si>
    <t>Đoàn Đức Phát</t>
  </si>
  <si>
    <t>03/08/2005</t>
  </si>
  <si>
    <t>0383821534</t>
  </si>
  <si>
    <t>Nguyễn Minh Khôi</t>
  </si>
  <si>
    <t>0907517158</t>
  </si>
  <si>
    <t>0967127342</t>
  </si>
  <si>
    <t>Hồ Nhật Duy Lâm</t>
  </si>
  <si>
    <t>0908089671</t>
  </si>
  <si>
    <t>Nguyễn Chí Quốc</t>
  </si>
  <si>
    <t>17/07/2004</t>
  </si>
  <si>
    <t>0968257947</t>
  </si>
  <si>
    <t>Phạm Huy Hoàng</t>
  </si>
  <si>
    <t>23/09/2004</t>
  </si>
  <si>
    <t>0937670298</t>
  </si>
  <si>
    <t>Mai Anh Quân</t>
  </si>
  <si>
    <t>0356425331</t>
  </si>
  <si>
    <t>Đặng Nguyễn Hoàng Huy</t>
  </si>
  <si>
    <t>13/09/2005</t>
  </si>
  <si>
    <t>0374181497</t>
  </si>
  <si>
    <t>Đoàn Trí Cường</t>
  </si>
  <si>
    <t>0888240062</t>
  </si>
  <si>
    <t>Nguyễn Sỹ Giáp</t>
  </si>
  <si>
    <t>06/01/2005</t>
  </si>
  <si>
    <t>0979019387</t>
  </si>
  <si>
    <t>Huỳnh Bảo Phúc</t>
  </si>
  <si>
    <t>21/01/2004</t>
  </si>
  <si>
    <t>0352420321</t>
  </si>
  <si>
    <t>Huỳnh Quốc Thắng</t>
  </si>
  <si>
    <t>0356181572</t>
  </si>
  <si>
    <t>Lê Xuân Vinh</t>
  </si>
  <si>
    <t>0869640397</t>
  </si>
  <si>
    <t>Nguyễn Minh Thiện</t>
  </si>
  <si>
    <t>04/11/2005</t>
  </si>
  <si>
    <t>0702882182</t>
  </si>
  <si>
    <t>Nguyễn Minh Trực</t>
  </si>
  <si>
    <t>0865185907</t>
  </si>
  <si>
    <t>Dương Văn Hợp</t>
  </si>
  <si>
    <t>0337171951</t>
  </si>
  <si>
    <t>Phan Ngọc Duy</t>
  </si>
  <si>
    <t>0768555051</t>
  </si>
  <si>
    <t>Trần Tấn Đức</t>
  </si>
  <si>
    <t>23/08/2005</t>
  </si>
  <si>
    <t>0396783356</t>
  </si>
  <si>
    <t>Phạm Tiến Dương</t>
  </si>
  <si>
    <t>0393880545</t>
  </si>
  <si>
    <t>Ngô Đỗ Đình Nhung</t>
  </si>
  <si>
    <t>19/12/2005</t>
  </si>
  <si>
    <t>CCQ2317M</t>
  </si>
  <si>
    <t>0792431726</t>
  </si>
  <si>
    <t>Nguyễn Minh Tiến</t>
  </si>
  <si>
    <t>04/03/2005</t>
  </si>
  <si>
    <t>0783490526</t>
  </si>
  <si>
    <t>Nguyễn Tấn Tín</t>
  </si>
  <si>
    <t>25/03/2004</t>
  </si>
  <si>
    <t>Nguyễn Huỳnh Thành Phát</t>
  </si>
  <si>
    <t>01/12/2004</t>
  </si>
  <si>
    <t>0785135471</t>
  </si>
  <si>
    <t>Nguyễn Vũ Chí Bảo</t>
  </si>
  <si>
    <t>23/01/2005</t>
  </si>
  <si>
    <t>0915651072</t>
  </si>
  <si>
    <t>Nguyễn Duy Khánh</t>
  </si>
  <si>
    <t>0378470989</t>
  </si>
  <si>
    <t>Thân Mạnh Tiến</t>
  </si>
  <si>
    <t>10/02/2005</t>
  </si>
  <si>
    <t>0358959417</t>
  </si>
  <si>
    <t>Đoàn Mạnh Cường</t>
  </si>
  <si>
    <t>0703104203</t>
  </si>
  <si>
    <t>Nguyễn Thanh Quân</t>
  </si>
  <si>
    <t>0369740155</t>
  </si>
  <si>
    <t>Nguyễn Vũ Thành Viên</t>
  </si>
  <si>
    <t>0948717155</t>
  </si>
  <si>
    <t>Làu Phùng Khìn</t>
  </si>
  <si>
    <t>0355877305</t>
  </si>
  <si>
    <t>Đặng Ngọc Hiền</t>
  </si>
  <si>
    <t>0337457723</t>
  </si>
  <si>
    <t>Nguyễn Đoàn Minh Hòa</t>
  </si>
  <si>
    <t>0976269100</t>
  </si>
  <si>
    <t>Lê Trần Dương Khang</t>
  </si>
  <si>
    <t>0397652358</t>
  </si>
  <si>
    <t>Đặng Tuấn Khanh</t>
  </si>
  <si>
    <t>0345458803</t>
  </si>
  <si>
    <t>Huỳnh Hoàng Thiên</t>
  </si>
  <si>
    <t>0326456258</t>
  </si>
  <si>
    <t>Nguyễn Tấn Đạt</t>
  </si>
  <si>
    <t>0868864551</t>
  </si>
  <si>
    <t>Nguyễn Nhựt Tân</t>
  </si>
  <si>
    <t>0372179903</t>
  </si>
  <si>
    <t>Nguyễn Huỳnh Đức</t>
  </si>
  <si>
    <t>03/11/2003</t>
  </si>
  <si>
    <t>0358560597</t>
  </si>
  <si>
    <t>Phan Phạm Quốc Thịnh</t>
  </si>
  <si>
    <t>27/05/2005</t>
  </si>
  <si>
    <t>0946664075</t>
  </si>
  <si>
    <t>Nguyễn Bùi Viết Hoàng</t>
  </si>
  <si>
    <t>18/11/2005</t>
  </si>
  <si>
    <t>0349436597</t>
  </si>
  <si>
    <t>Phan Trọng Trí</t>
  </si>
  <si>
    <t>0982452607</t>
  </si>
  <si>
    <t>Trần Đỗ Khải</t>
  </si>
  <si>
    <t>13/06/2005</t>
  </si>
  <si>
    <t>0987341477</t>
  </si>
  <si>
    <t>Nguyễn Duy Mạnh</t>
  </si>
  <si>
    <t>0835291917</t>
  </si>
  <si>
    <t>05/12/2005</t>
  </si>
  <si>
    <t>0332837577</t>
  </si>
  <si>
    <t>Tạ Văn Luyến</t>
  </si>
  <si>
    <t>09/03/2005</t>
  </si>
  <si>
    <t>0379859244</t>
  </si>
  <si>
    <t>Đinh Công Thanh</t>
  </si>
  <si>
    <t>0333239073</t>
  </si>
  <si>
    <t>Phạm Anh Đức</t>
  </si>
  <si>
    <t>0919343564</t>
  </si>
  <si>
    <t>Từ Gia Phúc</t>
  </si>
  <si>
    <t>28/08/2005</t>
  </si>
  <si>
    <t>0397686092</t>
  </si>
  <si>
    <t>Dương Văn Thảo</t>
  </si>
  <si>
    <t>16/04/2004</t>
  </si>
  <si>
    <t>CCQ2317N</t>
  </si>
  <si>
    <t>0336552645</t>
  </si>
  <si>
    <t>Thái Minh Sang</t>
  </si>
  <si>
    <t>0981513416</t>
  </si>
  <si>
    <t>Mai Thanh Tâm</t>
  </si>
  <si>
    <t>0358187328</t>
  </si>
  <si>
    <t>Nguyễn Bá Thành</t>
  </si>
  <si>
    <t>13/12/2005</t>
  </si>
  <si>
    <t>0394519874</t>
  </si>
  <si>
    <t>Phan Quốc Toàn</t>
  </si>
  <si>
    <t>0397397736</t>
  </si>
  <si>
    <t>Thái Nguyễn Anh Quân</t>
  </si>
  <si>
    <t>0842725233</t>
  </si>
  <si>
    <t>Nguyễn Tuấn Khôi</t>
  </si>
  <si>
    <t>18/09/2005</t>
  </si>
  <si>
    <t>Hồ Thế Vỹ</t>
  </si>
  <si>
    <t>0326590377</t>
  </si>
  <si>
    <t>Trịnh Chí Hướng</t>
  </si>
  <si>
    <t>0378517277</t>
  </si>
  <si>
    <t>Phạm Gia Huân</t>
  </si>
  <si>
    <t>31/08/2005</t>
  </si>
  <si>
    <t>0899357380</t>
  </si>
  <si>
    <t>Nguyễn Chanh Uôn</t>
  </si>
  <si>
    <t>0355488734</t>
  </si>
  <si>
    <t>Đỗ Phan Ngọc Phát</t>
  </si>
  <si>
    <t>26/06/2005</t>
  </si>
  <si>
    <t>0338799070</t>
  </si>
  <si>
    <t>Trần Hạo Nam</t>
  </si>
  <si>
    <t>0898479675</t>
  </si>
  <si>
    <t>Nguyễn Văn Trường Khánh</t>
  </si>
  <si>
    <t>0386551865</t>
  </si>
  <si>
    <t>Nguyễn Thanh Trà</t>
  </si>
  <si>
    <t>03/10/2003</t>
  </si>
  <si>
    <t>0399045282</t>
  </si>
  <si>
    <t>Trần Trọng Trúc</t>
  </si>
  <si>
    <t>0393789030</t>
  </si>
  <si>
    <t>Nguyễn Trung Tín</t>
  </si>
  <si>
    <t>0377510393</t>
  </si>
  <si>
    <t>Huỳnh Công Tuấn</t>
  </si>
  <si>
    <t>0335541055</t>
  </si>
  <si>
    <t>Đỗ Khánh Hoà</t>
  </si>
  <si>
    <t>0777499607</t>
  </si>
  <si>
    <t>Lê Anh Kiệt</t>
  </si>
  <si>
    <t>0338253967</t>
  </si>
  <si>
    <t>Thái Thanh Hoài</t>
  </si>
  <si>
    <t>0911224376</t>
  </si>
  <si>
    <t>Nguyễn Mạnh Tình</t>
  </si>
  <si>
    <t>09/11/2005</t>
  </si>
  <si>
    <t>0378245528</t>
  </si>
  <si>
    <t>Nguyễn Trường Duy</t>
  </si>
  <si>
    <t>25/06/2005</t>
  </si>
  <si>
    <t>0389183897</t>
  </si>
  <si>
    <t>Nguyễn Duy An</t>
  </si>
  <si>
    <t>0773424181</t>
  </si>
  <si>
    <t>Nguyễn Lê Thanh Hải</t>
  </si>
  <si>
    <t>0946363492</t>
  </si>
  <si>
    <t>Nguyễn Đình Dăng</t>
  </si>
  <si>
    <t>0378980429</t>
  </si>
  <si>
    <t>Nguyễn Duy Nam</t>
  </si>
  <si>
    <t>0778794230</t>
  </si>
  <si>
    <t>0329114705</t>
  </si>
  <si>
    <t>Huỳnh Anh Tuấn</t>
  </si>
  <si>
    <t>09/02/2005</t>
  </si>
  <si>
    <t>0797600917</t>
  </si>
  <si>
    <t>Lâm Thành Phúc</t>
  </si>
  <si>
    <t>CCQ2317O</t>
  </si>
  <si>
    <t>0367393327</t>
  </si>
  <si>
    <t>Huỳnh Gia Phú</t>
  </si>
  <si>
    <t>01/11/2004</t>
  </si>
  <si>
    <t>0917689024</t>
  </si>
  <si>
    <t>Đặng Tấn Hiệu</t>
  </si>
  <si>
    <t>04/07/2005</t>
  </si>
  <si>
    <t>0836054301</t>
  </si>
  <si>
    <t>As Ari Salamat</t>
  </si>
  <si>
    <t>0356057391</t>
  </si>
  <si>
    <t>Võ Thiện Vương</t>
  </si>
  <si>
    <t>0349426627</t>
  </si>
  <si>
    <t>Ngô Vĩnh Toàn</t>
  </si>
  <si>
    <t>0327889208</t>
  </si>
  <si>
    <t>Trương Thiết Trị</t>
  </si>
  <si>
    <t>15/12/2004</t>
  </si>
  <si>
    <t>0972941058</t>
  </si>
  <si>
    <t>Lê Đức Anh</t>
  </si>
  <si>
    <t>0378063115</t>
  </si>
  <si>
    <t>Trần Phúc Kha</t>
  </si>
  <si>
    <t>0706663130</t>
  </si>
  <si>
    <t>Ngô Phúc Toàn</t>
  </si>
  <si>
    <t>0357222849</t>
  </si>
  <si>
    <t>Trần Gia Huy</t>
  </si>
  <si>
    <t>0976862874</t>
  </si>
  <si>
    <t>Thái Trung Khoa</t>
  </si>
  <si>
    <t>0327832840</t>
  </si>
  <si>
    <t>Phan Hữu Thi</t>
  </si>
  <si>
    <t>0395787467</t>
  </si>
  <si>
    <t>Thái Trung Đăng</t>
  </si>
  <si>
    <t>0967289664</t>
  </si>
  <si>
    <t>Trần Văn Hậu</t>
  </si>
  <si>
    <t>16/03/2005</t>
  </si>
  <si>
    <t>0766968120</t>
  </si>
  <si>
    <t>Hồ Bá Dũng</t>
  </si>
  <si>
    <t>0327757364</t>
  </si>
  <si>
    <t>Hồ Ngọc Chung</t>
  </si>
  <si>
    <t>0362595398</t>
  </si>
  <si>
    <t>Nguyễn Trung Dũng</t>
  </si>
  <si>
    <t>0375400990</t>
  </si>
  <si>
    <t>Lý Ngọc Đức</t>
  </si>
  <si>
    <t>0923149005</t>
  </si>
  <si>
    <t>Hoàng Đình Nguyện</t>
  </si>
  <si>
    <t>24/08/2005</t>
  </si>
  <si>
    <t>0386456326</t>
  </si>
  <si>
    <t>Đỗ Tấn Định</t>
  </si>
  <si>
    <t>0392005301</t>
  </si>
  <si>
    <t>0969098095</t>
  </si>
  <si>
    <t>Trần Chí Tâm</t>
  </si>
  <si>
    <t>0971477213</t>
  </si>
  <si>
    <t>Nguyễn Trung Việt</t>
  </si>
  <si>
    <t>11/10/2005</t>
  </si>
  <si>
    <t>0348981700</t>
  </si>
  <si>
    <t>Phạm Lê Bảo Long</t>
  </si>
  <si>
    <t>0817166268</t>
  </si>
  <si>
    <t>Lương Văn Thịnh</t>
  </si>
  <si>
    <t>CCQ2317P</t>
  </si>
  <si>
    <t>0342441584</t>
  </si>
  <si>
    <t>Vũ Quang Nam</t>
  </si>
  <si>
    <t>0342340890</t>
  </si>
  <si>
    <t>Phạm Đăng Dương</t>
  </si>
  <si>
    <t>0817430727</t>
  </si>
  <si>
    <t>Phạm Văn Nhân</t>
  </si>
  <si>
    <t>12/11/2005</t>
  </si>
  <si>
    <t>0353563804</t>
  </si>
  <si>
    <t>Nguyễn Văn Huy</t>
  </si>
  <si>
    <t>0769456447</t>
  </si>
  <si>
    <t>Kiều Thị Na</t>
  </si>
  <si>
    <t>0865655156</t>
  </si>
  <si>
    <t>Nguyễn Đặng Ngọc Mạnh</t>
  </si>
  <si>
    <t>22/01/2005</t>
  </si>
  <si>
    <t>0964283347</t>
  </si>
  <si>
    <t>0373366907</t>
  </si>
  <si>
    <t>Hồ Quốc Anh</t>
  </si>
  <si>
    <t>Đoàn Quang Sinh</t>
  </si>
  <si>
    <t>0773441499</t>
  </si>
  <si>
    <t>Võ Hoàng Hà</t>
  </si>
  <si>
    <t>0794601088</t>
  </si>
  <si>
    <t>Vòng Nhật Hào</t>
  </si>
  <si>
    <t>31/01/2004</t>
  </si>
  <si>
    <t>0363254778</t>
  </si>
  <si>
    <t>Nguyễn Hữu Minh Phúc</t>
  </si>
  <si>
    <t>29/10/2002</t>
  </si>
  <si>
    <t>0913947982</t>
  </si>
  <si>
    <t>Vũ Quý Hiếu</t>
  </si>
  <si>
    <t>0383833580</t>
  </si>
  <si>
    <t>Huỳnh Minh Dưỡng</t>
  </si>
  <si>
    <t>0963337871</t>
  </si>
  <si>
    <t>Nguyễn Chí Kha</t>
  </si>
  <si>
    <t>0394110477</t>
  </si>
  <si>
    <t>Cao Khả Hoàn</t>
  </si>
  <si>
    <t>25/07/2005</t>
  </si>
  <si>
    <t>0937587106</t>
  </si>
  <si>
    <t>Nguyễn Nhật Tiến</t>
  </si>
  <si>
    <t>19/06/2005</t>
  </si>
  <si>
    <t>0354399556</t>
  </si>
  <si>
    <t>Lưu Trọng Tân</t>
  </si>
  <si>
    <t>0924359801</t>
  </si>
  <si>
    <t>Phạm Chí Tình</t>
  </si>
  <si>
    <t>Nguyễn Ngọc Hùng</t>
  </si>
  <si>
    <t>23/11/2004</t>
  </si>
  <si>
    <t>0935866302</t>
  </si>
  <si>
    <t>Nguyễn Hoàng Hoài Bảo</t>
  </si>
  <si>
    <t>0916081319</t>
  </si>
  <si>
    <t>Đặng Lê Minh Huy</t>
  </si>
  <si>
    <t>09/04/2005</t>
  </si>
  <si>
    <t>0339431798</t>
  </si>
  <si>
    <t>Ngô Đức Thắng</t>
  </si>
  <si>
    <t>0968103912</t>
  </si>
  <si>
    <t>Phạm Phúc Duy</t>
  </si>
  <si>
    <t>26/12/2005</t>
  </si>
  <si>
    <t>0393406038</t>
  </si>
  <si>
    <t>Võ Phú Tài</t>
  </si>
  <si>
    <t>0365541130</t>
  </si>
  <si>
    <t>Nguyễn Đức Tài</t>
  </si>
  <si>
    <t>CCQ2317Q</t>
  </si>
  <si>
    <t>0867213700</t>
  </si>
  <si>
    <t>17/08/2004</t>
  </si>
  <si>
    <t>0337872166</t>
  </si>
  <si>
    <t>Huỳnh Văn Kiệt</t>
  </si>
  <si>
    <t>06/10/2005</t>
  </si>
  <si>
    <t>0865612147</t>
  </si>
  <si>
    <t>Trần Nhất Nguyên</t>
  </si>
  <si>
    <t>0968282565</t>
  </si>
  <si>
    <t>Tăng Đào Anh Nguyên</t>
  </si>
  <si>
    <t>0345471537</t>
  </si>
  <si>
    <t>Kiều Quốc Anh</t>
  </si>
  <si>
    <t>0387006812</t>
  </si>
  <si>
    <t>Trịnh Thế Phong</t>
  </si>
  <si>
    <t>05/08/2005</t>
  </si>
  <si>
    <t>0394273897</t>
  </si>
  <si>
    <t>Lê Văn Huy</t>
  </si>
  <si>
    <t>0365436859</t>
  </si>
  <si>
    <t>Trần Văn Kiệt</t>
  </si>
  <si>
    <t>0867674005</t>
  </si>
  <si>
    <t>Nguyễn Đức Đồng</t>
  </si>
  <si>
    <t>0975054976</t>
  </si>
  <si>
    <t>Thẩm Đức Cường</t>
  </si>
  <si>
    <t>0908702380</t>
  </si>
  <si>
    <t>Nguyễn Minh Khánh</t>
  </si>
  <si>
    <t>0814831483</t>
  </si>
  <si>
    <t>Hoàng Kỳ Anh</t>
  </si>
  <si>
    <t>0866137298</t>
  </si>
  <si>
    <t>Trần Phương Bình</t>
  </si>
  <si>
    <t>0342660842</t>
  </si>
  <si>
    <t>Trần Khánh Nam</t>
  </si>
  <si>
    <t>0868378557</t>
  </si>
  <si>
    <t>Phan Chí Vỹ</t>
  </si>
  <si>
    <t>0377317165</t>
  </si>
  <si>
    <t>Phạm Vũ Thích</t>
  </si>
  <si>
    <t>0327459180</t>
  </si>
  <si>
    <t>Nguyễn Quốc Khánh</t>
  </si>
  <si>
    <t>0365598849</t>
  </si>
  <si>
    <t>Nguyễn Duy Thức</t>
  </si>
  <si>
    <t>15/04/2005</t>
  </si>
  <si>
    <t>0968867661</t>
  </si>
  <si>
    <t>Trần Lê Thái Dân</t>
  </si>
  <si>
    <t>Trần Văn Dũng</t>
  </si>
  <si>
    <t>0785306960</t>
  </si>
  <si>
    <t>Nguyễn Đức Đạt</t>
  </si>
  <si>
    <t>05/10/2004</t>
  </si>
  <si>
    <t>0346011339</t>
  </si>
  <si>
    <t>Võ Ngọc Khanh</t>
  </si>
  <si>
    <t>0399283691</t>
  </si>
  <si>
    <t>Phan Thành Đạt</t>
  </si>
  <si>
    <t>0937712643</t>
  </si>
  <si>
    <t>Phan Quý Hải</t>
  </si>
  <si>
    <t>0397402859</t>
  </si>
  <si>
    <t>Đỗ Huỳnh Quốc Thắng</t>
  </si>
  <si>
    <t>0347101170</t>
  </si>
  <si>
    <t>Đinh Nhân</t>
  </si>
  <si>
    <t>0376410952</t>
  </si>
  <si>
    <t>Lê Văn Long</t>
  </si>
  <si>
    <t>CCQ2317R</t>
  </si>
  <si>
    <t>0349610907</t>
  </si>
  <si>
    <t>Nguyễn Hữu Nhựt</t>
  </si>
  <si>
    <t>02/07/2005</t>
  </si>
  <si>
    <t>0942264551</t>
  </si>
  <si>
    <t>Nguyễn Đức Hùng</t>
  </si>
  <si>
    <t>0362737522</t>
  </si>
  <si>
    <t>Nguyễn Hữu Trình</t>
  </si>
  <si>
    <t>0967558469</t>
  </si>
  <si>
    <t>Nguyễn Trường Tạo</t>
  </si>
  <si>
    <t>0364851101</t>
  </si>
  <si>
    <t>Quảng Đại Thiện</t>
  </si>
  <si>
    <t>12/06/2004</t>
  </si>
  <si>
    <t>0813922067</t>
  </si>
  <si>
    <t>Thiên Vĩnh Khiêm</t>
  </si>
  <si>
    <t>0798111901</t>
  </si>
  <si>
    <t>Nguyễn Trường Lộc</t>
  </si>
  <si>
    <t>0835555857</t>
  </si>
  <si>
    <t>Đàng Năng Dương</t>
  </si>
  <si>
    <t>0819710354</t>
  </si>
  <si>
    <t>Đặng Duy Khiêm</t>
  </si>
  <si>
    <t>0944011445</t>
  </si>
  <si>
    <t>Ngư Trùng Dương</t>
  </si>
  <si>
    <t>14/10/2005</t>
  </si>
  <si>
    <t>0337807437</t>
  </si>
  <si>
    <t>Nguyễn Công Tân</t>
  </si>
  <si>
    <t>0366770087</t>
  </si>
  <si>
    <t>Huỳnh Ngọc Phúc</t>
  </si>
  <si>
    <t>0378412279</t>
  </si>
  <si>
    <t>Nguyễn Văn Thành</t>
  </si>
  <si>
    <t>Nguyễn Duy Hoàn</t>
  </si>
  <si>
    <t>0377219643</t>
  </si>
  <si>
    <t>Nguyễn Đăng Tiến</t>
  </si>
  <si>
    <t>0981765410</t>
  </si>
  <si>
    <t>Phan Trần Sang</t>
  </si>
  <si>
    <t>0339614893</t>
  </si>
  <si>
    <t>Bùi Trần Trung Dương</t>
  </si>
  <si>
    <t>0388213910</t>
  </si>
  <si>
    <t>Cao Ngọc Hân</t>
  </si>
  <si>
    <t>0366136056</t>
  </si>
  <si>
    <t>Trương Hoàng Đức</t>
  </si>
  <si>
    <t>22/06/2005</t>
  </si>
  <si>
    <t>0375712164</t>
  </si>
  <si>
    <t>0797026065</t>
  </si>
  <si>
    <t>Trần Cảnh Nhật</t>
  </si>
  <si>
    <t>0986477954</t>
  </si>
  <si>
    <t>Trần Xuân Gia Khang</t>
  </si>
  <si>
    <t>0337080370</t>
  </si>
  <si>
    <t>Nguyễn Ngọc Hào Nam</t>
  </si>
  <si>
    <t>0394652808</t>
  </si>
  <si>
    <t>Đinh Thanh Hải</t>
  </si>
  <si>
    <t>0765987923</t>
  </si>
  <si>
    <t>Vòng Cẩm Hưng</t>
  </si>
  <si>
    <t>07/07/2005</t>
  </si>
  <si>
    <t>0334472914</t>
  </si>
  <si>
    <t>Nguyễn Nhật Thành</t>
  </si>
  <si>
    <t>0389671545</t>
  </si>
  <si>
    <t>Nguyễn Văn Khánh</t>
  </si>
  <si>
    <t>0357540830</t>
  </si>
  <si>
    <t>Vũ Trung Kiên</t>
  </si>
  <si>
    <t>0329594683</t>
  </si>
  <si>
    <t>Chau Na Sone</t>
  </si>
  <si>
    <t>0333382035</t>
  </si>
  <si>
    <t>Tạ Ngọc Dũng</t>
  </si>
  <si>
    <t>0867978305</t>
  </si>
  <si>
    <t>Nguyễn Toàn</t>
  </si>
  <si>
    <t>15/03/2005</t>
  </si>
  <si>
    <t>0921636291</t>
  </si>
  <si>
    <t>Nguyễn Thành Thái</t>
  </si>
  <si>
    <t>0344412643</t>
  </si>
  <si>
    <t>KHÓA 47 (2023 - 2026 ) NGÀNH CÔNG NGHỆ KT ĐIỆN, ĐIỆN TỬ</t>
  </si>
  <si>
    <t>Nguyễn Quốc Hoàng Huy</t>
  </si>
  <si>
    <t>CCQ2305A</t>
  </si>
  <si>
    <t>Công nghệ KT Điện, điện tử</t>
  </si>
  <si>
    <t>0769518722</t>
  </si>
  <si>
    <t>Nguyễn Huy Tú</t>
  </si>
  <si>
    <t>Công nghệ KT ĐĐT</t>
  </si>
  <si>
    <t>0372230473</t>
  </si>
  <si>
    <t>Vũ Văn Mạnh</t>
  </si>
  <si>
    <t>0393905221</t>
  </si>
  <si>
    <t>Nguyễn Thái Hòa</t>
  </si>
  <si>
    <t>0908112735</t>
  </si>
  <si>
    <t>Nguyễn Thái Sơn</t>
  </si>
  <si>
    <t>0937373305</t>
  </si>
  <si>
    <t>24/04/2004</t>
  </si>
  <si>
    <t>0367112639</t>
  </si>
  <si>
    <t>Huỳnh Tường Huy</t>
  </si>
  <si>
    <t>0919551491</t>
  </si>
  <si>
    <t>Đỗ Tuấn Kiệt</t>
  </si>
  <si>
    <t>0847479641</t>
  </si>
  <si>
    <t>Ngụy Thành Giàng</t>
  </si>
  <si>
    <t>0386055510</t>
  </si>
  <si>
    <t>Đạt Ngọc Lý</t>
  </si>
  <si>
    <t>0857211356</t>
  </si>
  <si>
    <t>Nguyễn Triệu Vỹ</t>
  </si>
  <si>
    <t>0387817250</t>
  </si>
  <si>
    <t>Kiều Đan Trường</t>
  </si>
  <si>
    <t>0344078494</t>
  </si>
  <si>
    <t>Trần Hưng Trung</t>
  </si>
  <si>
    <t>0387986005</t>
  </si>
  <si>
    <t>Phạm Minh Quí</t>
  </si>
  <si>
    <t>03/03/2004</t>
  </si>
  <si>
    <t>0788710941</t>
  </si>
  <si>
    <t>Nguyễn Quốc Duy</t>
  </si>
  <si>
    <t>0798598502</t>
  </si>
  <si>
    <t>Trương Truyền Thống</t>
  </si>
  <si>
    <t>14/07/2005</t>
  </si>
  <si>
    <t>Nguyễn Văn Trí</t>
  </si>
  <si>
    <t>0328079620</t>
  </si>
  <si>
    <t>Lê Thế Chung</t>
  </si>
  <si>
    <t>Hồ Thanh Tấn</t>
  </si>
  <si>
    <t>0353990027</t>
  </si>
  <si>
    <t>Nguyễn Văn Bắc</t>
  </si>
  <si>
    <t>0977005721</t>
  </si>
  <si>
    <t>21/04/2005</t>
  </si>
  <si>
    <t>0362330352</t>
  </si>
  <si>
    <t>Nguyễn Công Ý</t>
  </si>
  <si>
    <t>CCQ2305B</t>
  </si>
  <si>
    <t>0378602022</t>
  </si>
  <si>
    <t>Bùi Hải Phong</t>
  </si>
  <si>
    <t>0842437282</t>
  </si>
  <si>
    <t>Nguyễn Thành Luân</t>
  </si>
  <si>
    <t>0815196617</t>
  </si>
  <si>
    <t>Đinh Quang Nghiệp</t>
  </si>
  <si>
    <t>0842020973</t>
  </si>
  <si>
    <t>Nguyễn Lộc Ngọc Đăng</t>
  </si>
  <si>
    <t>24/07/2005</t>
  </si>
  <si>
    <t>0915754926</t>
  </si>
  <si>
    <t>0339442927</t>
  </si>
  <si>
    <t>Nguyễn Công Trí</t>
  </si>
  <si>
    <t>0399453765</t>
  </si>
  <si>
    <t>Trần Phúc Hưng</t>
  </si>
  <si>
    <t>0337161359</t>
  </si>
  <si>
    <t>Bùi Minh Hải</t>
  </si>
  <si>
    <t>0772408117</t>
  </si>
  <si>
    <t>Cao Thiên Thông</t>
  </si>
  <si>
    <t>0796680817</t>
  </si>
  <si>
    <t>Lê Văn Cang</t>
  </si>
  <si>
    <t>19/08/2005</t>
  </si>
  <si>
    <t>0357866220</t>
  </si>
  <si>
    <t>Huỳnh Dương Bình</t>
  </si>
  <si>
    <t>08/04/2004</t>
  </si>
  <si>
    <t>0339952435</t>
  </si>
  <si>
    <t>Cao Xuân Phong</t>
  </si>
  <si>
    <t>0347215659</t>
  </si>
  <si>
    <t>Lê Anh Tuấn</t>
  </si>
  <si>
    <t>0362686282</t>
  </si>
  <si>
    <t>Nguyễn Đoàn Trường Sơn</t>
  </si>
  <si>
    <t>0764195627</t>
  </si>
  <si>
    <t>Nguyễn Trung Thoại</t>
  </si>
  <si>
    <t>0856969102</t>
  </si>
  <si>
    <t>Bùi Đại Nghĩa</t>
  </si>
  <si>
    <t>12/08/1998</t>
  </si>
  <si>
    <t>0981537458</t>
  </si>
  <si>
    <t>Phạm Trọng Nhân</t>
  </si>
  <si>
    <t>0792678206</t>
  </si>
  <si>
    <t>Nguyễn Anh Văn</t>
  </si>
  <si>
    <t>29/04/2005</t>
  </si>
  <si>
    <t>0967798303</t>
  </si>
  <si>
    <t>Võ Quang Đạt</t>
  </si>
  <si>
    <t>0398214458</t>
  </si>
  <si>
    <t>Lâm Gia Long</t>
  </si>
  <si>
    <t>0982800472</t>
  </si>
  <si>
    <t>Nguyễn Văn Kha</t>
  </si>
  <si>
    <t>13/07/2004</t>
  </si>
  <si>
    <t>0838987929</t>
  </si>
  <si>
    <t>Nguyễn Hoài Thịnh</t>
  </si>
  <si>
    <t>0835454066</t>
  </si>
  <si>
    <t>Đỗ Minh Khoa</t>
  </si>
  <si>
    <t>15/01/2005</t>
  </si>
  <si>
    <t>0325115428</t>
  </si>
  <si>
    <t>Bùi Đình Luật</t>
  </si>
  <si>
    <t>20/10/2002</t>
  </si>
  <si>
    <t>Phùng Nhất Huy</t>
  </si>
  <si>
    <t>0856407945</t>
  </si>
  <si>
    <t>Tô Quốc Tuyển</t>
  </si>
  <si>
    <t>0397453829</t>
  </si>
  <si>
    <t>Phan Hữu Hội</t>
  </si>
  <si>
    <t>0775446266</t>
  </si>
  <si>
    <t>Nguyễn Trần Đăng Khoa</t>
  </si>
  <si>
    <t>0787833103</t>
  </si>
  <si>
    <t>Lê Văn Danh</t>
  </si>
  <si>
    <t>10/11/1997</t>
  </si>
  <si>
    <t>0866131448</t>
  </si>
  <si>
    <t>Huỳnh Văn Lắm</t>
  </si>
  <si>
    <t>0342033628</t>
  </si>
  <si>
    <t>Đỗ Nhật Tân</t>
  </si>
  <si>
    <t>CCQ2305C</t>
  </si>
  <si>
    <t>0815918154</t>
  </si>
  <si>
    <t>Trần Anh Quân</t>
  </si>
  <si>
    <t>0971900164</t>
  </si>
  <si>
    <t>Phạm Ngọc Huân</t>
  </si>
  <si>
    <t>0357367550</t>
  </si>
  <si>
    <t>Bùi Duy Tuấn</t>
  </si>
  <si>
    <t>0905325206</t>
  </si>
  <si>
    <t>Đặng Thanh Quân</t>
  </si>
  <si>
    <t>04/01/2005</t>
  </si>
  <si>
    <t>0812444359</t>
  </si>
  <si>
    <t>0862486976</t>
  </si>
  <si>
    <t>Nguyễn Thanh Hùng</t>
  </si>
  <si>
    <t>17/06/2003</t>
  </si>
  <si>
    <t>0923870362</t>
  </si>
  <si>
    <t>Nguyễn Trung Niên</t>
  </si>
  <si>
    <t>16/12/2004</t>
  </si>
  <si>
    <t>0974959874</t>
  </si>
  <si>
    <t>Nguyễn Anh Quang</t>
  </si>
  <si>
    <t>0327121508</t>
  </si>
  <si>
    <t>Nguyễn Quốc Toản</t>
  </si>
  <si>
    <t>0344239216</t>
  </si>
  <si>
    <t>Phạm Long Vũ</t>
  </si>
  <si>
    <t>13/02/2005</t>
  </si>
  <si>
    <t>0813240271</t>
  </si>
  <si>
    <t>Phạm Huỳnh Quốc</t>
  </si>
  <si>
    <t>15/11/2005</t>
  </si>
  <si>
    <t>0362731359</t>
  </si>
  <si>
    <t>Lâm Văn Lực</t>
  </si>
  <si>
    <t>0356705240</t>
  </si>
  <si>
    <t>Đỗ Tấn Khoa</t>
  </si>
  <si>
    <t>0862896773</t>
  </si>
  <si>
    <t>Trần Minh Trọng</t>
  </si>
  <si>
    <t>0337798970</t>
  </si>
  <si>
    <t>Trương Quốc Dũng</t>
  </si>
  <si>
    <t>19/05/2005</t>
  </si>
  <si>
    <t>0862006797</t>
  </si>
  <si>
    <t>Phạm Nguyễn Hoàng Nhật</t>
  </si>
  <si>
    <t>0363672160</t>
  </si>
  <si>
    <t>Đặng Mậu Thành</t>
  </si>
  <si>
    <t>0357180532</t>
  </si>
  <si>
    <t>Mai Võ Tuấn Phong</t>
  </si>
  <si>
    <t>0927594833</t>
  </si>
  <si>
    <t>Trần Nhật Tường</t>
  </si>
  <si>
    <t>0869623653</t>
  </si>
  <si>
    <t>Nguyễn Hoàng Phúc</t>
  </si>
  <si>
    <t>0399002942</t>
  </si>
  <si>
    <t>Nguyễn Đình Ninh</t>
  </si>
  <si>
    <t>0376815380</t>
  </si>
  <si>
    <t>Trần Duy Hiếu</t>
  </si>
  <si>
    <t>0376198568</t>
  </si>
  <si>
    <t>Bùi Văn Phúc</t>
  </si>
  <si>
    <t>0329037034</t>
  </si>
  <si>
    <t>0963725448</t>
  </si>
  <si>
    <t>17/02/2003</t>
  </si>
  <si>
    <t>0907988695</t>
  </si>
  <si>
    <t>Hán Nhật Cương</t>
  </si>
  <si>
    <t>0856081945</t>
  </si>
  <si>
    <t>Bá Trung Hiếu</t>
  </si>
  <si>
    <t>0372819115</t>
  </si>
  <si>
    <t>Bá Trung Lễ</t>
  </si>
  <si>
    <t>0335578179</t>
  </si>
  <si>
    <t>Nguyễn Văn Hiếu</t>
  </si>
  <si>
    <t>0343461022</t>
  </si>
  <si>
    <t>Phạm Nguyễn Công Luận</t>
  </si>
  <si>
    <t>0355098151</t>
  </si>
  <si>
    <t>Trần Đức Hải</t>
  </si>
  <si>
    <t>0346736195</t>
  </si>
  <si>
    <t>Nguyễn Phạm Mạnh Duy</t>
  </si>
  <si>
    <t>CCQ2305D</t>
  </si>
  <si>
    <t>0708017992</t>
  </si>
  <si>
    <t>Vũ Xuân Nguyên</t>
  </si>
  <si>
    <t>0818266212</t>
  </si>
  <si>
    <t>Đỗ Thanh Cao</t>
  </si>
  <si>
    <t>0368061702</t>
  </si>
  <si>
    <t>Cao Lâm Triều Phát</t>
  </si>
  <si>
    <t>19/01/2004</t>
  </si>
  <si>
    <t>0868039504</t>
  </si>
  <si>
    <t>Lê Tuấn Hào</t>
  </si>
  <si>
    <t>21/12/2005</t>
  </si>
  <si>
    <t>0344607997</t>
  </si>
  <si>
    <t>Phạm Huỳnh Phúc</t>
  </si>
  <si>
    <t>0386249725</t>
  </si>
  <si>
    <t>Bùi Đan Trường</t>
  </si>
  <si>
    <t>0979109395</t>
  </si>
  <si>
    <t>Trịnh Minh Vọng</t>
  </si>
  <si>
    <t>0907328493</t>
  </si>
  <si>
    <t>Trượng Ngọc Thái</t>
  </si>
  <si>
    <t>0363647967</t>
  </si>
  <si>
    <t>Quảng Đại Sang</t>
  </si>
  <si>
    <t>19/10/2005</t>
  </si>
  <si>
    <t>0374028848</t>
  </si>
  <si>
    <t>Châu Ngọc Tuy</t>
  </si>
  <si>
    <t>0397753917</t>
  </si>
  <si>
    <t>Nguyễn Ngọc Gia Bảo</t>
  </si>
  <si>
    <t>0949776806</t>
  </si>
  <si>
    <t>Nguyễn Lê Thành Trung</t>
  </si>
  <si>
    <t>0332962103</t>
  </si>
  <si>
    <t>Đặng Đức Duy</t>
  </si>
  <si>
    <t>0329878652</t>
  </si>
  <si>
    <t>Đặng Hoài Nam</t>
  </si>
  <si>
    <t>0368515270</t>
  </si>
  <si>
    <t>Não Văn Diên</t>
  </si>
  <si>
    <t>0328747580</t>
  </si>
  <si>
    <t>Trần Duy Khang</t>
  </si>
  <si>
    <t>20/08/2004</t>
  </si>
  <si>
    <t>0888335848</t>
  </si>
  <si>
    <t>Thạch Hoàng Linh</t>
  </si>
  <si>
    <t>12/10/2004</t>
  </si>
  <si>
    <t>0338095260</t>
  </si>
  <si>
    <t>Đỗ Phạm Nhật An</t>
  </si>
  <si>
    <t>0963608242</t>
  </si>
  <si>
    <t>Nguyễn Chí Thông</t>
  </si>
  <si>
    <t>17/08/2002</t>
  </si>
  <si>
    <t>0908690900</t>
  </si>
  <si>
    <t>Nguyễn Ngọc Hòa</t>
  </si>
  <si>
    <t>0363883063</t>
  </si>
  <si>
    <t>Phạm Công Tiến</t>
  </si>
  <si>
    <t>0379212031</t>
  </si>
  <si>
    <t>Châu Du Dân</t>
  </si>
  <si>
    <t>0964945520</t>
  </si>
  <si>
    <t>Lê Thanh Đồng</t>
  </si>
  <si>
    <t>0989942810</t>
  </si>
  <si>
    <t>Trần Hữu Nam Khánh</t>
  </si>
  <si>
    <t>0974009265</t>
  </si>
  <si>
    <t>Võ Triệu Thiên</t>
  </si>
  <si>
    <t>0339751882</t>
  </si>
  <si>
    <t>Hán Ngọc Phiếu</t>
  </si>
  <si>
    <t>0332302529</t>
  </si>
  <si>
    <t>Vũ Tiến Thanh</t>
  </si>
  <si>
    <t>CCQ2305E</t>
  </si>
  <si>
    <t>0394063424</t>
  </si>
  <si>
    <t>Hán Tấn Duy</t>
  </si>
  <si>
    <t>0373614801</t>
  </si>
  <si>
    <t>Phạm Thanh Liêm</t>
  </si>
  <si>
    <t>23/08/2004</t>
  </si>
  <si>
    <t>0981177548</t>
  </si>
  <si>
    <t>Sử Ngọc Khoa</t>
  </si>
  <si>
    <t>0866608174</t>
  </si>
  <si>
    <t>Mai Nhựt Hào</t>
  </si>
  <si>
    <t>0383000557</t>
  </si>
  <si>
    <t>Đỗ Thế Đức</t>
  </si>
  <si>
    <t>0352719068</t>
  </si>
  <si>
    <t>Nguyễn Phước Tiến</t>
  </si>
  <si>
    <t>20/01/2002</t>
  </si>
  <si>
    <t>0325013027</t>
  </si>
  <si>
    <t>Hoàng Đăng Luật</t>
  </si>
  <si>
    <t>26/09/1996</t>
  </si>
  <si>
    <t>0961658862</t>
  </si>
  <si>
    <t>Phạm Trần Gia Hào</t>
  </si>
  <si>
    <t>09/08/2002</t>
  </si>
  <si>
    <t>Trần Huy Phú</t>
  </si>
  <si>
    <t>02/02/2003</t>
  </si>
  <si>
    <t>0327534297</t>
  </si>
  <si>
    <t>Nại Hoàng Chương</t>
  </si>
  <si>
    <t>11/02/2004</t>
  </si>
  <si>
    <t>0386658420</t>
  </si>
  <si>
    <t>Bùi Quốc Duy</t>
  </si>
  <si>
    <t>06/01/2004</t>
  </si>
  <si>
    <t>0964660176</t>
  </si>
  <si>
    <t>Võ Trương Đức</t>
  </si>
  <si>
    <t>0705299973</t>
  </si>
  <si>
    <t>Trần Nhựt Thịnh</t>
  </si>
  <si>
    <t>0917219534</t>
  </si>
  <si>
    <t>Báo Tuấn Phương</t>
  </si>
  <si>
    <t>0858962348</t>
  </si>
  <si>
    <t>Phạm Quang Huy</t>
  </si>
  <si>
    <t>08/06/2005</t>
  </si>
  <si>
    <t>0378183263</t>
  </si>
  <si>
    <t>Trịnh Công Sơn</t>
  </si>
  <si>
    <t>0328410752</t>
  </si>
  <si>
    <t>Mai Thái Bình</t>
  </si>
  <si>
    <t>0334009820</t>
  </si>
  <si>
    <t>Nguyễn Tấn Thành</t>
  </si>
  <si>
    <t>0367127539</t>
  </si>
  <si>
    <t>Lương Thanh Nở</t>
  </si>
  <si>
    <t>0773780012</t>
  </si>
  <si>
    <t>Triệu Trung Hiếu</t>
  </si>
  <si>
    <t>0862940910</t>
  </si>
  <si>
    <t>Vòng Tuấn Dũng</t>
  </si>
  <si>
    <t>09/11/1999</t>
  </si>
  <si>
    <t>CCQ2306A</t>
  </si>
  <si>
    <t>0369619619</t>
  </si>
  <si>
    <t>Hồ Hoàng Phúc</t>
  </si>
  <si>
    <t>0899764170</t>
  </si>
  <si>
    <t>Nguyễn Văn Công</t>
  </si>
  <si>
    <t>03/12/2005</t>
  </si>
  <si>
    <t>0528840259</t>
  </si>
  <si>
    <t>Nguyễn Xuân Vũ</t>
  </si>
  <si>
    <t>0942795478</t>
  </si>
  <si>
    <t>Lê Hoàng Thắng</t>
  </si>
  <si>
    <t>0364696859</t>
  </si>
  <si>
    <t>Hoàng Ngọc Bộ</t>
  </si>
  <si>
    <t>0865884725</t>
  </si>
  <si>
    <t>Tân Ngọc Thanh Châu</t>
  </si>
  <si>
    <t>0328875025</t>
  </si>
  <si>
    <t>Hắc Hàng Triệu</t>
  </si>
  <si>
    <t>0369691125</t>
  </si>
  <si>
    <t>Cao Thành Danh</t>
  </si>
  <si>
    <t>0345365713</t>
  </si>
  <si>
    <t>Hoàng Công Phong</t>
  </si>
  <si>
    <t>0866877207</t>
  </si>
  <si>
    <t>Lê Mạnh Quỳnh</t>
  </si>
  <si>
    <t>0338606130</t>
  </si>
  <si>
    <t>Hồ Văn Nhuận</t>
  </si>
  <si>
    <t>0373358467</t>
  </si>
  <si>
    <t>Nguyễn Quốc Chiến</t>
  </si>
  <si>
    <t>28/01/2004</t>
  </si>
  <si>
    <t>0358407770</t>
  </si>
  <si>
    <t>Nguyễn Hữu Bách</t>
  </si>
  <si>
    <t>0862237019</t>
  </si>
  <si>
    <t>Võ Trần Đông Duy</t>
  </si>
  <si>
    <t>0344905823</t>
  </si>
  <si>
    <t>0326007289</t>
  </si>
  <si>
    <t>Huỳnh Văn Đức</t>
  </si>
  <si>
    <t>0397735030</t>
  </si>
  <si>
    <t>Đặng Anh Khoa</t>
  </si>
  <si>
    <t>15/08/2004</t>
  </si>
  <si>
    <t>0363315084</t>
  </si>
  <si>
    <t>Nguyễn Hồ Thanh Nhã</t>
  </si>
  <si>
    <t>0396768340</t>
  </si>
  <si>
    <t>Hoàng Lưu Tấn Huy</t>
  </si>
  <si>
    <t>0865844237</t>
  </si>
  <si>
    <t>Phạm Hồ Xuân Nghiên</t>
  </si>
  <si>
    <t>0328759613</t>
  </si>
  <si>
    <t>Nguyễn Văn Thịnh</t>
  </si>
  <si>
    <t>0358689302</t>
  </si>
  <si>
    <t>Đàm Quang Phú</t>
  </si>
  <si>
    <t>0372833893</t>
  </si>
  <si>
    <t>Huỳnh Tuấn An</t>
  </si>
  <si>
    <t>0334837906</t>
  </si>
  <si>
    <t>Nguyễn Văn Hùng</t>
  </si>
  <si>
    <t>27/12/2002</t>
  </si>
  <si>
    <t>0965316204</t>
  </si>
  <si>
    <t>Võ Thái Bình</t>
  </si>
  <si>
    <t>0939920934</t>
  </si>
  <si>
    <t>Nguyễn Duy Thiện</t>
  </si>
  <si>
    <t>03/05/2004</t>
  </si>
  <si>
    <t>0788750734</t>
  </si>
  <si>
    <t>Đặng Cao Hiểu</t>
  </si>
  <si>
    <t>22/09/2004</t>
  </si>
  <si>
    <t>0355096643</t>
  </si>
  <si>
    <t>Lê Văn Phi</t>
  </si>
  <si>
    <t>0975220259</t>
  </si>
  <si>
    <t>Thái Nhật Hoàng</t>
  </si>
  <si>
    <t>0397334793</t>
  </si>
  <si>
    <t>Nguyễn Thị Ngọc Ánh</t>
  </si>
  <si>
    <t>16/12/2005</t>
  </si>
  <si>
    <t>0338593460</t>
  </si>
  <si>
    <t>Nguyễn Thành Tín</t>
  </si>
  <si>
    <t>26/09/2003</t>
  </si>
  <si>
    <t>0788601113</t>
  </si>
  <si>
    <t>Phạm Việt Hoàng</t>
  </si>
  <si>
    <t>27/12/2005</t>
  </si>
  <si>
    <t>0916481251</t>
  </si>
  <si>
    <t>SV nộp bổ sung học kỳ 2</t>
  </si>
  <si>
    <t>Trịnh Xuân Long</t>
  </si>
  <si>
    <t>02/10/2004</t>
  </si>
  <si>
    <t>Châu Khánh Hòa</t>
  </si>
  <si>
    <t>Kiều Ngọc Sang</t>
  </si>
  <si>
    <t>Phan Trọng Khôi</t>
  </si>
  <si>
    <t>Nguyễn Thanh Đông</t>
  </si>
  <si>
    <t>TỔNG CỘNG KHÓA 47:  906 sinh viên</t>
  </si>
  <si>
    <t>Số tiền bằng chữ: Hai tỷ năm trăm tám mươi lăm triệu chín trăm bốn mươi nghìn đồng</t>
  </si>
  <si>
    <t>Lưu ý: số tiền miễn, giảm học phí học kỳ 1 đã được điều chỉnh lại mức học phí theo đúng quy định của Chính phủ tại nghị quyết số 165/NQ-CP</t>
  </si>
  <si>
    <t>Cấp bù học phí theo mức học phí năm học 2021 - 2022: khối kinh tế 7,800,000 đồng/năm(10 tháng); khối kỹ thuật 9,400,000 đồng/năm(10 tháng).</t>
  </si>
  <si>
    <t>Tp. Hồ Chí Minh, ngày 18 tháng  10 năm 2024</t>
  </si>
  <si>
    <t xml:space="preserve">      HIỆU TRƯỞNG</t>
  </si>
  <si>
    <t>KẾ TOÁN TRƯỞNG</t>
  </si>
  <si>
    <t>TRƯỞNG PHÒNG CTSV</t>
  </si>
  <si>
    <t xml:space="preserve">    NGƯỜI TỔNG HỢP</t>
  </si>
  <si>
    <t xml:space="preserve">    Bùi Mạnh Tuân</t>
  </si>
  <si>
    <t>Lê Thị Tâm</t>
  </si>
  <si>
    <t>Lê Quang Vinh</t>
  </si>
  <si>
    <t xml:space="preserve"> Phạm Thị Thu Hiền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</si>
</sst>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2" x14ac:knownFonts="1">
    <font>
      <sz val="12"/>
      <color theme="1"/>
      <name val="Times New Roman"/>
      <family val="2"/>
    </font>
    <font>
      <sz val="12"/>
      <color theme="1"/>
      <name val="Times New Roman"/>
      <family val="2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5"/>
      <color theme="1"/>
      <name val="Times New Roman"/>
      <family val="1"/>
    </font>
    <font>
      <i/>
      <sz val="14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rgb="FFFF0000"/>
      <name val="Times New Roman"/>
      <family val="1"/>
    </font>
    <font>
      <u val="singleAccounting"/>
      <sz val="14"/>
      <color rgb="FFFF0000"/>
      <name val="Times New Roman"/>
      <family val="1"/>
    </font>
    <font>
      <b/>
      <i/>
      <sz val="14"/>
      <color theme="1"/>
      <name val="Times New Roman"/>
      <family val="1"/>
    </font>
    <font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1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64" fontId="2" fillId="0" borderId="0" xfId="1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49" fontId="3" fillId="0" borderId="2" xfId="0" quotePrefix="1" applyNumberFormat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9" fontId="6" fillId="0" borderId="2" xfId="0" quotePrefix="1" applyNumberFormat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164" fontId="3" fillId="0" borderId="2" xfId="1" applyNumberFormat="1" applyFont="1" applyFill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 wrapText="1"/>
    </xf>
    <xf numFmtId="3" fontId="2" fillId="0" borderId="4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center" vertical="center"/>
    </xf>
    <xf numFmtId="164" fontId="2" fillId="0" borderId="5" xfId="1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/>
    </xf>
    <xf numFmtId="3" fontId="2" fillId="0" borderId="6" xfId="0" applyNumberFormat="1" applyFont="1" applyBorder="1" applyAlignment="1">
      <alignment horizontal="center" vertical="center"/>
    </xf>
    <xf numFmtId="164" fontId="2" fillId="0" borderId="6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14" fontId="2" fillId="0" borderId="5" xfId="0" quotePrefix="1" applyNumberFormat="1" applyFont="1" applyBorder="1" applyAlignment="1">
      <alignment horizontal="center" vertical="center"/>
    </xf>
    <xf numFmtId="164" fontId="8" fillId="0" borderId="5" xfId="1" applyNumberFormat="1" applyFont="1" applyFill="1" applyBorder="1" applyAlignment="1">
      <alignment horizontal="center" vertical="center"/>
    </xf>
    <xf numFmtId="164" fontId="9" fillId="0" borderId="5" xfId="1" applyNumberFormat="1" applyFont="1" applyFill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7" xfId="0" quotePrefix="1" applyFont="1" applyBorder="1" applyAlignment="1">
      <alignment horizontal="center" vertical="center"/>
    </xf>
    <xf numFmtId="0" fontId="2" fillId="0" borderId="7" xfId="0" quotePrefix="1" applyFont="1" applyBorder="1" applyAlignment="1">
      <alignment horizontal="center" vertical="center" wrapText="1"/>
    </xf>
    <xf numFmtId="3" fontId="2" fillId="0" borderId="7" xfId="0" applyNumberFormat="1" applyFont="1" applyBorder="1" applyAlignment="1">
      <alignment horizontal="right" vertical="center"/>
    </xf>
    <xf numFmtId="3" fontId="2" fillId="0" borderId="7" xfId="0" applyNumberFormat="1" applyFont="1" applyBorder="1" applyAlignment="1">
      <alignment horizontal="center" vertical="center"/>
    </xf>
    <xf numFmtId="164" fontId="2" fillId="0" borderId="7" xfId="1" applyNumberFormat="1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3" fontId="3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center" vertical="center"/>
    </xf>
    <xf numFmtId="164" fontId="2" fillId="0" borderId="0" xfId="1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3" fontId="3" fillId="0" borderId="0" xfId="0" applyNumberFormat="1" applyFont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2</xdr:row>
      <xdr:rowOff>28574</xdr:rowOff>
    </xdr:from>
    <xdr:to>
      <xdr:col>2</xdr:col>
      <xdr:colOff>914399</xdr:colOff>
      <xdr:row>2</xdr:row>
      <xdr:rowOff>38099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1D70937-910E-4662-AF0A-FD52A86668CC}"/>
            </a:ext>
          </a:extLst>
        </xdr:cNvPr>
        <xdr:cNvSpPr>
          <a:spLocks noChangeShapeType="1"/>
        </xdr:cNvSpPr>
      </xdr:nvSpPr>
      <xdr:spPr bwMode="auto">
        <a:xfrm>
          <a:off x="809625" y="628649"/>
          <a:ext cx="2466974" cy="95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515470</xdr:colOff>
      <xdr:row>2</xdr:row>
      <xdr:rowOff>44824</xdr:rowOff>
    </xdr:from>
    <xdr:to>
      <xdr:col>12</xdr:col>
      <xdr:colOff>997323</xdr:colOff>
      <xdr:row>2</xdr:row>
      <xdr:rowOff>44824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41963C4B-70BA-4B46-95C9-21001FD2CC2E}"/>
            </a:ext>
          </a:extLst>
        </xdr:cNvPr>
        <xdr:cNvCxnSpPr/>
      </xdr:nvCxnSpPr>
      <xdr:spPr>
        <a:xfrm>
          <a:off x="10049995" y="644899"/>
          <a:ext cx="1624853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6B4B0-646D-4299-BCD8-CFF3D0F412D9}">
  <dimension ref="A1:P931"/>
  <sheetViews>
    <sheetView tabSelected="1" topLeftCell="A10" zoomScale="86" zoomScaleNormal="86" workbookViewId="0">
      <selection activeCell="A36" sqref="A36"/>
    </sheetView>
  </sheetViews>
  <sheetFormatPr defaultColWidth="8.375" defaultRowHeight="18.75" x14ac:dyDescent="0.25"/>
  <cols>
    <col min="1" max="1" width="5.375" style="2" customWidth="1"/>
    <col min="2" max="2" width="25.625" style="7" customWidth="1"/>
    <col min="3" max="3" width="12.375" style="2" customWidth="1"/>
    <col min="4" max="4" width="13.5" style="2" customWidth="1"/>
    <col min="5" max="5" width="13.375" style="2" customWidth="1"/>
    <col min="6" max="6" width="9.75" style="2" customWidth="1"/>
    <col min="7" max="7" width="12.625" style="3" customWidth="1"/>
    <col min="8" max="8" width="9.875" style="2" customWidth="1"/>
    <col min="9" max="9" width="10" style="4" customWidth="1"/>
    <col min="10" max="10" width="8.375" style="2"/>
    <col min="11" max="11" width="11.25" style="2" customWidth="1"/>
    <col min="12" max="12" width="15" style="2" customWidth="1"/>
    <col min="13" max="13" width="14.75" style="2" customWidth="1"/>
    <col min="14" max="14" width="16" style="8" customWidth="1"/>
    <col min="15" max="15" width="13.625" style="2" customWidth="1"/>
    <col min="16" max="16" width="15.5" style="2" customWidth="1"/>
    <col min="17" max="46" width="8.375" style="2"/>
    <col min="47" max="47" width="5.375" style="2" customWidth="1"/>
    <col min="48" max="48" width="25.125" style="2" customWidth="1"/>
    <col min="49" max="49" width="12.625" style="2" customWidth="1"/>
    <col min="50" max="50" width="12.75" style="2" customWidth="1"/>
    <col min="51" max="51" width="13.375" style="2" customWidth="1"/>
    <col min="52" max="52" width="16.875" style="2" customWidth="1"/>
    <col min="53" max="53" width="7.375" style="2" customWidth="1"/>
    <col min="54" max="54" width="11.5" style="2" customWidth="1"/>
    <col min="55" max="55" width="9.125" style="2" customWidth="1"/>
    <col min="56" max="57" width="11.5" style="2" customWidth="1"/>
    <col min="58" max="58" width="14.375" style="2" customWidth="1"/>
    <col min="59" max="59" width="9.125" style="2" customWidth="1"/>
    <col min="60" max="60" width="11.625" style="2" customWidth="1"/>
    <col min="61" max="61" width="17.125" style="2" customWidth="1"/>
    <col min="62" max="62" width="13.625" style="2" customWidth="1"/>
    <col min="63" max="63" width="12.25" style="2" customWidth="1"/>
    <col min="64" max="64" width="4.875" style="2" customWidth="1"/>
    <col min="65" max="302" width="8.375" style="2"/>
    <col min="303" max="303" width="5.375" style="2" customWidth="1"/>
    <col min="304" max="304" width="25.125" style="2" customWidth="1"/>
    <col min="305" max="305" width="12.625" style="2" customWidth="1"/>
    <col min="306" max="306" width="12.75" style="2" customWidth="1"/>
    <col min="307" max="307" width="13.375" style="2" customWidth="1"/>
    <col min="308" max="308" width="16.875" style="2" customWidth="1"/>
    <col min="309" max="309" width="7.375" style="2" customWidth="1"/>
    <col min="310" max="310" width="11.5" style="2" customWidth="1"/>
    <col min="311" max="311" width="9.125" style="2" customWidth="1"/>
    <col min="312" max="313" width="11.5" style="2" customWidth="1"/>
    <col min="314" max="314" width="14.375" style="2" customWidth="1"/>
    <col min="315" max="315" width="9.125" style="2" customWidth="1"/>
    <col min="316" max="316" width="11.625" style="2" customWidth="1"/>
    <col min="317" max="317" width="17.125" style="2" customWidth="1"/>
    <col min="318" max="318" width="13.625" style="2" customWidth="1"/>
    <col min="319" max="319" width="12.25" style="2" customWidth="1"/>
    <col min="320" max="320" width="4.875" style="2" customWidth="1"/>
    <col min="321" max="558" width="8.375" style="2"/>
    <col min="559" max="559" width="5.375" style="2" customWidth="1"/>
    <col min="560" max="560" width="25.125" style="2" customWidth="1"/>
    <col min="561" max="561" width="12.625" style="2" customWidth="1"/>
    <col min="562" max="562" width="12.75" style="2" customWidth="1"/>
    <col min="563" max="563" width="13.375" style="2" customWidth="1"/>
    <col min="564" max="564" width="16.875" style="2" customWidth="1"/>
    <col min="565" max="565" width="7.375" style="2" customWidth="1"/>
    <col min="566" max="566" width="11.5" style="2" customWidth="1"/>
    <col min="567" max="567" width="9.125" style="2" customWidth="1"/>
    <col min="568" max="569" width="11.5" style="2" customWidth="1"/>
    <col min="570" max="570" width="14.375" style="2" customWidth="1"/>
    <col min="571" max="571" width="9.125" style="2" customWidth="1"/>
    <col min="572" max="572" width="11.625" style="2" customWidth="1"/>
    <col min="573" max="573" width="17.125" style="2" customWidth="1"/>
    <col min="574" max="574" width="13.625" style="2" customWidth="1"/>
    <col min="575" max="575" width="12.25" style="2" customWidth="1"/>
    <col min="576" max="576" width="4.875" style="2" customWidth="1"/>
    <col min="577" max="814" width="8.375" style="2"/>
    <col min="815" max="815" width="5.375" style="2" customWidth="1"/>
    <col min="816" max="816" width="25.125" style="2" customWidth="1"/>
    <col min="817" max="817" width="12.625" style="2" customWidth="1"/>
    <col min="818" max="818" width="12.75" style="2" customWidth="1"/>
    <col min="819" max="819" width="13.375" style="2" customWidth="1"/>
    <col min="820" max="820" width="16.875" style="2" customWidth="1"/>
    <col min="821" max="821" width="7.375" style="2" customWidth="1"/>
    <col min="822" max="822" width="11.5" style="2" customWidth="1"/>
    <col min="823" max="823" width="9.125" style="2" customWidth="1"/>
    <col min="824" max="825" width="11.5" style="2" customWidth="1"/>
    <col min="826" max="826" width="14.375" style="2" customWidth="1"/>
    <col min="827" max="827" width="9.125" style="2" customWidth="1"/>
    <col min="828" max="828" width="11.625" style="2" customWidth="1"/>
    <col min="829" max="829" width="17.125" style="2" customWidth="1"/>
    <col min="830" max="830" width="13.625" style="2" customWidth="1"/>
    <col min="831" max="831" width="12.25" style="2" customWidth="1"/>
    <col min="832" max="832" width="4.875" style="2" customWidth="1"/>
    <col min="833" max="1070" width="8.375" style="2"/>
    <col min="1071" max="1071" width="5.375" style="2" customWidth="1"/>
    <col min="1072" max="1072" width="25.125" style="2" customWidth="1"/>
    <col min="1073" max="1073" width="12.625" style="2" customWidth="1"/>
    <col min="1074" max="1074" width="12.75" style="2" customWidth="1"/>
    <col min="1075" max="1075" width="13.375" style="2" customWidth="1"/>
    <col min="1076" max="1076" width="16.875" style="2" customWidth="1"/>
    <col min="1077" max="1077" width="7.375" style="2" customWidth="1"/>
    <col min="1078" max="1078" width="11.5" style="2" customWidth="1"/>
    <col min="1079" max="1079" width="9.125" style="2" customWidth="1"/>
    <col min="1080" max="1081" width="11.5" style="2" customWidth="1"/>
    <col min="1082" max="1082" width="14.375" style="2" customWidth="1"/>
    <col min="1083" max="1083" width="9.125" style="2" customWidth="1"/>
    <col min="1084" max="1084" width="11.625" style="2" customWidth="1"/>
    <col min="1085" max="1085" width="17.125" style="2" customWidth="1"/>
    <col min="1086" max="1086" width="13.625" style="2" customWidth="1"/>
    <col min="1087" max="1087" width="12.25" style="2" customWidth="1"/>
    <col min="1088" max="1088" width="4.875" style="2" customWidth="1"/>
    <col min="1089" max="1326" width="8.375" style="2"/>
    <col min="1327" max="1327" width="5.375" style="2" customWidth="1"/>
    <col min="1328" max="1328" width="25.125" style="2" customWidth="1"/>
    <col min="1329" max="1329" width="12.625" style="2" customWidth="1"/>
    <col min="1330" max="1330" width="12.75" style="2" customWidth="1"/>
    <col min="1331" max="1331" width="13.375" style="2" customWidth="1"/>
    <col min="1332" max="1332" width="16.875" style="2" customWidth="1"/>
    <col min="1333" max="1333" width="7.375" style="2" customWidth="1"/>
    <col min="1334" max="1334" width="11.5" style="2" customWidth="1"/>
    <col min="1335" max="1335" width="9.125" style="2" customWidth="1"/>
    <col min="1336" max="1337" width="11.5" style="2" customWidth="1"/>
    <col min="1338" max="1338" width="14.375" style="2" customWidth="1"/>
    <col min="1339" max="1339" width="9.125" style="2" customWidth="1"/>
    <col min="1340" max="1340" width="11.625" style="2" customWidth="1"/>
    <col min="1341" max="1341" width="17.125" style="2" customWidth="1"/>
    <col min="1342" max="1342" width="13.625" style="2" customWidth="1"/>
    <col min="1343" max="1343" width="12.25" style="2" customWidth="1"/>
    <col min="1344" max="1344" width="4.875" style="2" customWidth="1"/>
    <col min="1345" max="1582" width="8.375" style="2"/>
    <col min="1583" max="1583" width="5.375" style="2" customWidth="1"/>
    <col min="1584" max="1584" width="25.125" style="2" customWidth="1"/>
    <col min="1585" max="1585" width="12.625" style="2" customWidth="1"/>
    <col min="1586" max="1586" width="12.75" style="2" customWidth="1"/>
    <col min="1587" max="1587" width="13.375" style="2" customWidth="1"/>
    <col min="1588" max="1588" width="16.875" style="2" customWidth="1"/>
    <col min="1589" max="1589" width="7.375" style="2" customWidth="1"/>
    <col min="1590" max="1590" width="11.5" style="2" customWidth="1"/>
    <col min="1591" max="1591" width="9.125" style="2" customWidth="1"/>
    <col min="1592" max="1593" width="11.5" style="2" customWidth="1"/>
    <col min="1594" max="1594" width="14.375" style="2" customWidth="1"/>
    <col min="1595" max="1595" width="9.125" style="2" customWidth="1"/>
    <col min="1596" max="1596" width="11.625" style="2" customWidth="1"/>
    <col min="1597" max="1597" width="17.125" style="2" customWidth="1"/>
    <col min="1598" max="1598" width="13.625" style="2" customWidth="1"/>
    <col min="1599" max="1599" width="12.25" style="2" customWidth="1"/>
    <col min="1600" max="1600" width="4.875" style="2" customWidth="1"/>
    <col min="1601" max="1838" width="8.375" style="2"/>
    <col min="1839" max="1839" width="5.375" style="2" customWidth="1"/>
    <col min="1840" max="1840" width="25.125" style="2" customWidth="1"/>
    <col min="1841" max="1841" width="12.625" style="2" customWidth="1"/>
    <col min="1842" max="1842" width="12.75" style="2" customWidth="1"/>
    <col min="1843" max="1843" width="13.375" style="2" customWidth="1"/>
    <col min="1844" max="1844" width="16.875" style="2" customWidth="1"/>
    <col min="1845" max="1845" width="7.375" style="2" customWidth="1"/>
    <col min="1846" max="1846" width="11.5" style="2" customWidth="1"/>
    <col min="1847" max="1847" width="9.125" style="2" customWidth="1"/>
    <col min="1848" max="1849" width="11.5" style="2" customWidth="1"/>
    <col min="1850" max="1850" width="14.375" style="2" customWidth="1"/>
    <col min="1851" max="1851" width="9.125" style="2" customWidth="1"/>
    <col min="1852" max="1852" width="11.625" style="2" customWidth="1"/>
    <col min="1853" max="1853" width="17.125" style="2" customWidth="1"/>
    <col min="1854" max="1854" width="13.625" style="2" customWidth="1"/>
    <col min="1855" max="1855" width="12.25" style="2" customWidth="1"/>
    <col min="1856" max="1856" width="4.875" style="2" customWidth="1"/>
    <col min="1857" max="2094" width="8.375" style="2"/>
    <col min="2095" max="2095" width="5.375" style="2" customWidth="1"/>
    <col min="2096" max="2096" width="25.125" style="2" customWidth="1"/>
    <col min="2097" max="2097" width="12.625" style="2" customWidth="1"/>
    <col min="2098" max="2098" width="12.75" style="2" customWidth="1"/>
    <col min="2099" max="2099" width="13.375" style="2" customWidth="1"/>
    <col min="2100" max="2100" width="16.875" style="2" customWidth="1"/>
    <col min="2101" max="2101" width="7.375" style="2" customWidth="1"/>
    <col min="2102" max="2102" width="11.5" style="2" customWidth="1"/>
    <col min="2103" max="2103" width="9.125" style="2" customWidth="1"/>
    <col min="2104" max="2105" width="11.5" style="2" customWidth="1"/>
    <col min="2106" max="2106" width="14.375" style="2" customWidth="1"/>
    <col min="2107" max="2107" width="9.125" style="2" customWidth="1"/>
    <col min="2108" max="2108" width="11.625" style="2" customWidth="1"/>
    <col min="2109" max="2109" width="17.125" style="2" customWidth="1"/>
    <col min="2110" max="2110" width="13.625" style="2" customWidth="1"/>
    <col min="2111" max="2111" width="12.25" style="2" customWidth="1"/>
    <col min="2112" max="2112" width="4.875" style="2" customWidth="1"/>
    <col min="2113" max="2350" width="8.375" style="2"/>
    <col min="2351" max="2351" width="5.375" style="2" customWidth="1"/>
    <col min="2352" max="2352" width="25.125" style="2" customWidth="1"/>
    <col min="2353" max="2353" width="12.625" style="2" customWidth="1"/>
    <col min="2354" max="2354" width="12.75" style="2" customWidth="1"/>
    <col min="2355" max="2355" width="13.375" style="2" customWidth="1"/>
    <col min="2356" max="2356" width="16.875" style="2" customWidth="1"/>
    <col min="2357" max="2357" width="7.375" style="2" customWidth="1"/>
    <col min="2358" max="2358" width="11.5" style="2" customWidth="1"/>
    <col min="2359" max="2359" width="9.125" style="2" customWidth="1"/>
    <col min="2360" max="2361" width="11.5" style="2" customWidth="1"/>
    <col min="2362" max="2362" width="14.375" style="2" customWidth="1"/>
    <col min="2363" max="2363" width="9.125" style="2" customWidth="1"/>
    <col min="2364" max="2364" width="11.625" style="2" customWidth="1"/>
    <col min="2365" max="2365" width="17.125" style="2" customWidth="1"/>
    <col min="2366" max="2366" width="13.625" style="2" customWidth="1"/>
    <col min="2367" max="2367" width="12.25" style="2" customWidth="1"/>
    <col min="2368" max="2368" width="4.875" style="2" customWidth="1"/>
    <col min="2369" max="2606" width="8.375" style="2"/>
    <col min="2607" max="2607" width="5.375" style="2" customWidth="1"/>
    <col min="2608" max="2608" width="25.125" style="2" customWidth="1"/>
    <col min="2609" max="2609" width="12.625" style="2" customWidth="1"/>
    <col min="2610" max="2610" width="12.75" style="2" customWidth="1"/>
    <col min="2611" max="2611" width="13.375" style="2" customWidth="1"/>
    <col min="2612" max="2612" width="16.875" style="2" customWidth="1"/>
    <col min="2613" max="2613" width="7.375" style="2" customWidth="1"/>
    <col min="2614" max="2614" width="11.5" style="2" customWidth="1"/>
    <col min="2615" max="2615" width="9.125" style="2" customWidth="1"/>
    <col min="2616" max="2617" width="11.5" style="2" customWidth="1"/>
    <col min="2618" max="2618" width="14.375" style="2" customWidth="1"/>
    <col min="2619" max="2619" width="9.125" style="2" customWidth="1"/>
    <col min="2620" max="2620" width="11.625" style="2" customWidth="1"/>
    <col min="2621" max="2621" width="17.125" style="2" customWidth="1"/>
    <col min="2622" max="2622" width="13.625" style="2" customWidth="1"/>
    <col min="2623" max="2623" width="12.25" style="2" customWidth="1"/>
    <col min="2624" max="2624" width="4.875" style="2" customWidth="1"/>
    <col min="2625" max="2862" width="8.375" style="2"/>
    <col min="2863" max="2863" width="5.375" style="2" customWidth="1"/>
    <col min="2864" max="2864" width="25.125" style="2" customWidth="1"/>
    <col min="2865" max="2865" width="12.625" style="2" customWidth="1"/>
    <col min="2866" max="2866" width="12.75" style="2" customWidth="1"/>
    <col min="2867" max="2867" width="13.375" style="2" customWidth="1"/>
    <col min="2868" max="2868" width="16.875" style="2" customWidth="1"/>
    <col min="2869" max="2869" width="7.375" style="2" customWidth="1"/>
    <col min="2870" max="2870" width="11.5" style="2" customWidth="1"/>
    <col min="2871" max="2871" width="9.125" style="2" customWidth="1"/>
    <col min="2872" max="2873" width="11.5" style="2" customWidth="1"/>
    <col min="2874" max="2874" width="14.375" style="2" customWidth="1"/>
    <col min="2875" max="2875" width="9.125" style="2" customWidth="1"/>
    <col min="2876" max="2876" width="11.625" style="2" customWidth="1"/>
    <col min="2877" max="2877" width="17.125" style="2" customWidth="1"/>
    <col min="2878" max="2878" width="13.625" style="2" customWidth="1"/>
    <col min="2879" max="2879" width="12.25" style="2" customWidth="1"/>
    <col min="2880" max="2880" width="4.875" style="2" customWidth="1"/>
    <col min="2881" max="3118" width="8.375" style="2"/>
    <col min="3119" max="3119" width="5.375" style="2" customWidth="1"/>
    <col min="3120" max="3120" width="25.125" style="2" customWidth="1"/>
    <col min="3121" max="3121" width="12.625" style="2" customWidth="1"/>
    <col min="3122" max="3122" width="12.75" style="2" customWidth="1"/>
    <col min="3123" max="3123" width="13.375" style="2" customWidth="1"/>
    <col min="3124" max="3124" width="16.875" style="2" customWidth="1"/>
    <col min="3125" max="3125" width="7.375" style="2" customWidth="1"/>
    <col min="3126" max="3126" width="11.5" style="2" customWidth="1"/>
    <col min="3127" max="3127" width="9.125" style="2" customWidth="1"/>
    <col min="3128" max="3129" width="11.5" style="2" customWidth="1"/>
    <col min="3130" max="3130" width="14.375" style="2" customWidth="1"/>
    <col min="3131" max="3131" width="9.125" style="2" customWidth="1"/>
    <col min="3132" max="3132" width="11.625" style="2" customWidth="1"/>
    <col min="3133" max="3133" width="17.125" style="2" customWidth="1"/>
    <col min="3134" max="3134" width="13.625" style="2" customWidth="1"/>
    <col min="3135" max="3135" width="12.25" style="2" customWidth="1"/>
    <col min="3136" max="3136" width="4.875" style="2" customWidth="1"/>
    <col min="3137" max="3374" width="8.375" style="2"/>
    <col min="3375" max="3375" width="5.375" style="2" customWidth="1"/>
    <col min="3376" max="3376" width="25.125" style="2" customWidth="1"/>
    <col min="3377" max="3377" width="12.625" style="2" customWidth="1"/>
    <col min="3378" max="3378" width="12.75" style="2" customWidth="1"/>
    <col min="3379" max="3379" width="13.375" style="2" customWidth="1"/>
    <col min="3380" max="3380" width="16.875" style="2" customWidth="1"/>
    <col min="3381" max="3381" width="7.375" style="2" customWidth="1"/>
    <col min="3382" max="3382" width="11.5" style="2" customWidth="1"/>
    <col min="3383" max="3383" width="9.125" style="2" customWidth="1"/>
    <col min="3384" max="3385" width="11.5" style="2" customWidth="1"/>
    <col min="3386" max="3386" width="14.375" style="2" customWidth="1"/>
    <col min="3387" max="3387" width="9.125" style="2" customWidth="1"/>
    <col min="3388" max="3388" width="11.625" style="2" customWidth="1"/>
    <col min="3389" max="3389" width="17.125" style="2" customWidth="1"/>
    <col min="3390" max="3390" width="13.625" style="2" customWidth="1"/>
    <col min="3391" max="3391" width="12.25" style="2" customWidth="1"/>
    <col min="3392" max="3392" width="4.875" style="2" customWidth="1"/>
    <col min="3393" max="3630" width="8.375" style="2"/>
    <col min="3631" max="3631" width="5.375" style="2" customWidth="1"/>
    <col min="3632" max="3632" width="25.125" style="2" customWidth="1"/>
    <col min="3633" max="3633" width="12.625" style="2" customWidth="1"/>
    <col min="3634" max="3634" width="12.75" style="2" customWidth="1"/>
    <col min="3635" max="3635" width="13.375" style="2" customWidth="1"/>
    <col min="3636" max="3636" width="16.875" style="2" customWidth="1"/>
    <col min="3637" max="3637" width="7.375" style="2" customWidth="1"/>
    <col min="3638" max="3638" width="11.5" style="2" customWidth="1"/>
    <col min="3639" max="3639" width="9.125" style="2" customWidth="1"/>
    <col min="3640" max="3641" width="11.5" style="2" customWidth="1"/>
    <col min="3642" max="3642" width="14.375" style="2" customWidth="1"/>
    <col min="3643" max="3643" width="9.125" style="2" customWidth="1"/>
    <col min="3644" max="3644" width="11.625" style="2" customWidth="1"/>
    <col min="3645" max="3645" width="17.125" style="2" customWidth="1"/>
    <col min="3646" max="3646" width="13.625" style="2" customWidth="1"/>
    <col min="3647" max="3647" width="12.25" style="2" customWidth="1"/>
    <col min="3648" max="3648" width="4.875" style="2" customWidth="1"/>
    <col min="3649" max="3886" width="8.375" style="2"/>
    <col min="3887" max="3887" width="5.375" style="2" customWidth="1"/>
    <col min="3888" max="3888" width="25.125" style="2" customWidth="1"/>
    <col min="3889" max="3889" width="12.625" style="2" customWidth="1"/>
    <col min="3890" max="3890" width="12.75" style="2" customWidth="1"/>
    <col min="3891" max="3891" width="13.375" style="2" customWidth="1"/>
    <col min="3892" max="3892" width="16.875" style="2" customWidth="1"/>
    <col min="3893" max="3893" width="7.375" style="2" customWidth="1"/>
    <col min="3894" max="3894" width="11.5" style="2" customWidth="1"/>
    <col min="3895" max="3895" width="9.125" style="2" customWidth="1"/>
    <col min="3896" max="3897" width="11.5" style="2" customWidth="1"/>
    <col min="3898" max="3898" width="14.375" style="2" customWidth="1"/>
    <col min="3899" max="3899" width="9.125" style="2" customWidth="1"/>
    <col min="3900" max="3900" width="11.625" style="2" customWidth="1"/>
    <col min="3901" max="3901" width="17.125" style="2" customWidth="1"/>
    <col min="3902" max="3902" width="13.625" style="2" customWidth="1"/>
    <col min="3903" max="3903" width="12.25" style="2" customWidth="1"/>
    <col min="3904" max="3904" width="4.875" style="2" customWidth="1"/>
    <col min="3905" max="4142" width="8.375" style="2"/>
    <col min="4143" max="4143" width="5.375" style="2" customWidth="1"/>
    <col min="4144" max="4144" width="25.125" style="2" customWidth="1"/>
    <col min="4145" max="4145" width="12.625" style="2" customWidth="1"/>
    <col min="4146" max="4146" width="12.75" style="2" customWidth="1"/>
    <col min="4147" max="4147" width="13.375" style="2" customWidth="1"/>
    <col min="4148" max="4148" width="16.875" style="2" customWidth="1"/>
    <col min="4149" max="4149" width="7.375" style="2" customWidth="1"/>
    <col min="4150" max="4150" width="11.5" style="2" customWidth="1"/>
    <col min="4151" max="4151" width="9.125" style="2" customWidth="1"/>
    <col min="4152" max="4153" width="11.5" style="2" customWidth="1"/>
    <col min="4154" max="4154" width="14.375" style="2" customWidth="1"/>
    <col min="4155" max="4155" width="9.125" style="2" customWidth="1"/>
    <col min="4156" max="4156" width="11.625" style="2" customWidth="1"/>
    <col min="4157" max="4157" width="17.125" style="2" customWidth="1"/>
    <col min="4158" max="4158" width="13.625" style="2" customWidth="1"/>
    <col min="4159" max="4159" width="12.25" style="2" customWidth="1"/>
    <col min="4160" max="4160" width="4.875" style="2" customWidth="1"/>
    <col min="4161" max="4398" width="8.375" style="2"/>
    <col min="4399" max="4399" width="5.375" style="2" customWidth="1"/>
    <col min="4400" max="4400" width="25.125" style="2" customWidth="1"/>
    <col min="4401" max="4401" width="12.625" style="2" customWidth="1"/>
    <col min="4402" max="4402" width="12.75" style="2" customWidth="1"/>
    <col min="4403" max="4403" width="13.375" style="2" customWidth="1"/>
    <col min="4404" max="4404" width="16.875" style="2" customWidth="1"/>
    <col min="4405" max="4405" width="7.375" style="2" customWidth="1"/>
    <col min="4406" max="4406" width="11.5" style="2" customWidth="1"/>
    <col min="4407" max="4407" width="9.125" style="2" customWidth="1"/>
    <col min="4408" max="4409" width="11.5" style="2" customWidth="1"/>
    <col min="4410" max="4410" width="14.375" style="2" customWidth="1"/>
    <col min="4411" max="4411" width="9.125" style="2" customWidth="1"/>
    <col min="4412" max="4412" width="11.625" style="2" customWidth="1"/>
    <col min="4413" max="4413" width="17.125" style="2" customWidth="1"/>
    <col min="4414" max="4414" width="13.625" style="2" customWidth="1"/>
    <col min="4415" max="4415" width="12.25" style="2" customWidth="1"/>
    <col min="4416" max="4416" width="4.875" style="2" customWidth="1"/>
    <col min="4417" max="4654" width="8.375" style="2"/>
    <col min="4655" max="4655" width="5.375" style="2" customWidth="1"/>
    <col min="4656" max="4656" width="25.125" style="2" customWidth="1"/>
    <col min="4657" max="4657" width="12.625" style="2" customWidth="1"/>
    <col min="4658" max="4658" width="12.75" style="2" customWidth="1"/>
    <col min="4659" max="4659" width="13.375" style="2" customWidth="1"/>
    <col min="4660" max="4660" width="16.875" style="2" customWidth="1"/>
    <col min="4661" max="4661" width="7.375" style="2" customWidth="1"/>
    <col min="4662" max="4662" width="11.5" style="2" customWidth="1"/>
    <col min="4663" max="4663" width="9.125" style="2" customWidth="1"/>
    <col min="4664" max="4665" width="11.5" style="2" customWidth="1"/>
    <col min="4666" max="4666" width="14.375" style="2" customWidth="1"/>
    <col min="4667" max="4667" width="9.125" style="2" customWidth="1"/>
    <col min="4668" max="4668" width="11.625" style="2" customWidth="1"/>
    <col min="4669" max="4669" width="17.125" style="2" customWidth="1"/>
    <col min="4670" max="4670" width="13.625" style="2" customWidth="1"/>
    <col min="4671" max="4671" width="12.25" style="2" customWidth="1"/>
    <col min="4672" max="4672" width="4.875" style="2" customWidth="1"/>
    <col min="4673" max="4910" width="8.375" style="2"/>
    <col min="4911" max="4911" width="5.375" style="2" customWidth="1"/>
    <col min="4912" max="4912" width="25.125" style="2" customWidth="1"/>
    <col min="4913" max="4913" width="12.625" style="2" customWidth="1"/>
    <col min="4914" max="4914" width="12.75" style="2" customWidth="1"/>
    <col min="4915" max="4915" width="13.375" style="2" customWidth="1"/>
    <col min="4916" max="4916" width="16.875" style="2" customWidth="1"/>
    <col min="4917" max="4917" width="7.375" style="2" customWidth="1"/>
    <col min="4918" max="4918" width="11.5" style="2" customWidth="1"/>
    <col min="4919" max="4919" width="9.125" style="2" customWidth="1"/>
    <col min="4920" max="4921" width="11.5" style="2" customWidth="1"/>
    <col min="4922" max="4922" width="14.375" style="2" customWidth="1"/>
    <col min="4923" max="4923" width="9.125" style="2" customWidth="1"/>
    <col min="4924" max="4924" width="11.625" style="2" customWidth="1"/>
    <col min="4925" max="4925" width="17.125" style="2" customWidth="1"/>
    <col min="4926" max="4926" width="13.625" style="2" customWidth="1"/>
    <col min="4927" max="4927" width="12.25" style="2" customWidth="1"/>
    <col min="4928" max="4928" width="4.875" style="2" customWidth="1"/>
    <col min="4929" max="5166" width="8.375" style="2"/>
    <col min="5167" max="5167" width="5.375" style="2" customWidth="1"/>
    <col min="5168" max="5168" width="25.125" style="2" customWidth="1"/>
    <col min="5169" max="5169" width="12.625" style="2" customWidth="1"/>
    <col min="5170" max="5170" width="12.75" style="2" customWidth="1"/>
    <col min="5171" max="5171" width="13.375" style="2" customWidth="1"/>
    <col min="5172" max="5172" width="16.875" style="2" customWidth="1"/>
    <col min="5173" max="5173" width="7.375" style="2" customWidth="1"/>
    <col min="5174" max="5174" width="11.5" style="2" customWidth="1"/>
    <col min="5175" max="5175" width="9.125" style="2" customWidth="1"/>
    <col min="5176" max="5177" width="11.5" style="2" customWidth="1"/>
    <col min="5178" max="5178" width="14.375" style="2" customWidth="1"/>
    <col min="5179" max="5179" width="9.125" style="2" customWidth="1"/>
    <col min="5180" max="5180" width="11.625" style="2" customWidth="1"/>
    <col min="5181" max="5181" width="17.125" style="2" customWidth="1"/>
    <col min="5182" max="5182" width="13.625" style="2" customWidth="1"/>
    <col min="5183" max="5183" width="12.25" style="2" customWidth="1"/>
    <col min="5184" max="5184" width="4.875" style="2" customWidth="1"/>
    <col min="5185" max="5422" width="8.375" style="2"/>
    <col min="5423" max="5423" width="5.375" style="2" customWidth="1"/>
    <col min="5424" max="5424" width="25.125" style="2" customWidth="1"/>
    <col min="5425" max="5425" width="12.625" style="2" customWidth="1"/>
    <col min="5426" max="5426" width="12.75" style="2" customWidth="1"/>
    <col min="5427" max="5427" width="13.375" style="2" customWidth="1"/>
    <col min="5428" max="5428" width="16.875" style="2" customWidth="1"/>
    <col min="5429" max="5429" width="7.375" style="2" customWidth="1"/>
    <col min="5430" max="5430" width="11.5" style="2" customWidth="1"/>
    <col min="5431" max="5431" width="9.125" style="2" customWidth="1"/>
    <col min="5432" max="5433" width="11.5" style="2" customWidth="1"/>
    <col min="5434" max="5434" width="14.375" style="2" customWidth="1"/>
    <col min="5435" max="5435" width="9.125" style="2" customWidth="1"/>
    <col min="5436" max="5436" width="11.625" style="2" customWidth="1"/>
    <col min="5437" max="5437" width="17.125" style="2" customWidth="1"/>
    <col min="5438" max="5438" width="13.625" style="2" customWidth="1"/>
    <col min="5439" max="5439" width="12.25" style="2" customWidth="1"/>
    <col min="5440" max="5440" width="4.875" style="2" customWidth="1"/>
    <col min="5441" max="5678" width="8.375" style="2"/>
    <col min="5679" max="5679" width="5.375" style="2" customWidth="1"/>
    <col min="5680" max="5680" width="25.125" style="2" customWidth="1"/>
    <col min="5681" max="5681" width="12.625" style="2" customWidth="1"/>
    <col min="5682" max="5682" width="12.75" style="2" customWidth="1"/>
    <col min="5683" max="5683" width="13.375" style="2" customWidth="1"/>
    <col min="5684" max="5684" width="16.875" style="2" customWidth="1"/>
    <col min="5685" max="5685" width="7.375" style="2" customWidth="1"/>
    <col min="5686" max="5686" width="11.5" style="2" customWidth="1"/>
    <col min="5687" max="5687" width="9.125" style="2" customWidth="1"/>
    <col min="5688" max="5689" width="11.5" style="2" customWidth="1"/>
    <col min="5690" max="5690" width="14.375" style="2" customWidth="1"/>
    <col min="5691" max="5691" width="9.125" style="2" customWidth="1"/>
    <col min="5692" max="5692" width="11.625" style="2" customWidth="1"/>
    <col min="5693" max="5693" width="17.125" style="2" customWidth="1"/>
    <col min="5694" max="5694" width="13.625" style="2" customWidth="1"/>
    <col min="5695" max="5695" width="12.25" style="2" customWidth="1"/>
    <col min="5696" max="5696" width="4.875" style="2" customWidth="1"/>
    <col min="5697" max="5934" width="8.375" style="2"/>
    <col min="5935" max="5935" width="5.375" style="2" customWidth="1"/>
    <col min="5936" max="5936" width="25.125" style="2" customWidth="1"/>
    <col min="5937" max="5937" width="12.625" style="2" customWidth="1"/>
    <col min="5938" max="5938" width="12.75" style="2" customWidth="1"/>
    <col min="5939" max="5939" width="13.375" style="2" customWidth="1"/>
    <col min="5940" max="5940" width="16.875" style="2" customWidth="1"/>
    <col min="5941" max="5941" width="7.375" style="2" customWidth="1"/>
    <col min="5942" max="5942" width="11.5" style="2" customWidth="1"/>
    <col min="5943" max="5943" width="9.125" style="2" customWidth="1"/>
    <col min="5944" max="5945" width="11.5" style="2" customWidth="1"/>
    <col min="5946" max="5946" width="14.375" style="2" customWidth="1"/>
    <col min="5947" max="5947" width="9.125" style="2" customWidth="1"/>
    <col min="5948" max="5948" width="11.625" style="2" customWidth="1"/>
    <col min="5949" max="5949" width="17.125" style="2" customWidth="1"/>
    <col min="5950" max="5950" width="13.625" style="2" customWidth="1"/>
    <col min="5951" max="5951" width="12.25" style="2" customWidth="1"/>
    <col min="5952" max="5952" width="4.875" style="2" customWidth="1"/>
    <col min="5953" max="6190" width="8.375" style="2"/>
    <col min="6191" max="6191" width="5.375" style="2" customWidth="1"/>
    <col min="6192" max="6192" width="25.125" style="2" customWidth="1"/>
    <col min="6193" max="6193" width="12.625" style="2" customWidth="1"/>
    <col min="6194" max="6194" width="12.75" style="2" customWidth="1"/>
    <col min="6195" max="6195" width="13.375" style="2" customWidth="1"/>
    <col min="6196" max="6196" width="16.875" style="2" customWidth="1"/>
    <col min="6197" max="6197" width="7.375" style="2" customWidth="1"/>
    <col min="6198" max="6198" width="11.5" style="2" customWidth="1"/>
    <col min="6199" max="6199" width="9.125" style="2" customWidth="1"/>
    <col min="6200" max="6201" width="11.5" style="2" customWidth="1"/>
    <col min="6202" max="6202" width="14.375" style="2" customWidth="1"/>
    <col min="6203" max="6203" width="9.125" style="2" customWidth="1"/>
    <col min="6204" max="6204" width="11.625" style="2" customWidth="1"/>
    <col min="6205" max="6205" width="17.125" style="2" customWidth="1"/>
    <col min="6206" max="6206" width="13.625" style="2" customWidth="1"/>
    <col min="6207" max="6207" width="12.25" style="2" customWidth="1"/>
    <col min="6208" max="6208" width="4.875" style="2" customWidth="1"/>
    <col min="6209" max="6446" width="8.375" style="2"/>
    <col min="6447" max="6447" width="5.375" style="2" customWidth="1"/>
    <col min="6448" max="6448" width="25.125" style="2" customWidth="1"/>
    <col min="6449" max="6449" width="12.625" style="2" customWidth="1"/>
    <col min="6450" max="6450" width="12.75" style="2" customWidth="1"/>
    <col min="6451" max="6451" width="13.375" style="2" customWidth="1"/>
    <col min="6452" max="6452" width="16.875" style="2" customWidth="1"/>
    <col min="6453" max="6453" width="7.375" style="2" customWidth="1"/>
    <col min="6454" max="6454" width="11.5" style="2" customWidth="1"/>
    <col min="6455" max="6455" width="9.125" style="2" customWidth="1"/>
    <col min="6456" max="6457" width="11.5" style="2" customWidth="1"/>
    <col min="6458" max="6458" width="14.375" style="2" customWidth="1"/>
    <col min="6459" max="6459" width="9.125" style="2" customWidth="1"/>
    <col min="6460" max="6460" width="11.625" style="2" customWidth="1"/>
    <col min="6461" max="6461" width="17.125" style="2" customWidth="1"/>
    <col min="6462" max="6462" width="13.625" style="2" customWidth="1"/>
    <col min="6463" max="6463" width="12.25" style="2" customWidth="1"/>
    <col min="6464" max="6464" width="4.875" style="2" customWidth="1"/>
    <col min="6465" max="6702" width="8.375" style="2"/>
    <col min="6703" max="6703" width="5.375" style="2" customWidth="1"/>
    <col min="6704" max="6704" width="25.125" style="2" customWidth="1"/>
    <col min="6705" max="6705" width="12.625" style="2" customWidth="1"/>
    <col min="6706" max="6706" width="12.75" style="2" customWidth="1"/>
    <col min="6707" max="6707" width="13.375" style="2" customWidth="1"/>
    <col min="6708" max="6708" width="16.875" style="2" customWidth="1"/>
    <col min="6709" max="6709" width="7.375" style="2" customWidth="1"/>
    <col min="6710" max="6710" width="11.5" style="2" customWidth="1"/>
    <col min="6711" max="6711" width="9.125" style="2" customWidth="1"/>
    <col min="6712" max="6713" width="11.5" style="2" customWidth="1"/>
    <col min="6714" max="6714" width="14.375" style="2" customWidth="1"/>
    <col min="6715" max="6715" width="9.125" style="2" customWidth="1"/>
    <col min="6716" max="6716" width="11.625" style="2" customWidth="1"/>
    <col min="6717" max="6717" width="17.125" style="2" customWidth="1"/>
    <col min="6718" max="6718" width="13.625" style="2" customWidth="1"/>
    <col min="6719" max="6719" width="12.25" style="2" customWidth="1"/>
    <col min="6720" max="6720" width="4.875" style="2" customWidth="1"/>
    <col min="6721" max="6958" width="8.375" style="2"/>
    <col min="6959" max="6959" width="5.375" style="2" customWidth="1"/>
    <col min="6960" max="6960" width="25.125" style="2" customWidth="1"/>
    <col min="6961" max="6961" width="12.625" style="2" customWidth="1"/>
    <col min="6962" max="6962" width="12.75" style="2" customWidth="1"/>
    <col min="6963" max="6963" width="13.375" style="2" customWidth="1"/>
    <col min="6964" max="6964" width="16.875" style="2" customWidth="1"/>
    <col min="6965" max="6965" width="7.375" style="2" customWidth="1"/>
    <col min="6966" max="6966" width="11.5" style="2" customWidth="1"/>
    <col min="6967" max="6967" width="9.125" style="2" customWidth="1"/>
    <col min="6968" max="6969" width="11.5" style="2" customWidth="1"/>
    <col min="6970" max="6970" width="14.375" style="2" customWidth="1"/>
    <col min="6971" max="6971" width="9.125" style="2" customWidth="1"/>
    <col min="6972" max="6972" width="11.625" style="2" customWidth="1"/>
    <col min="6973" max="6973" width="17.125" style="2" customWidth="1"/>
    <col min="6974" max="6974" width="13.625" style="2" customWidth="1"/>
    <col min="6975" max="6975" width="12.25" style="2" customWidth="1"/>
    <col min="6976" max="6976" width="4.875" style="2" customWidth="1"/>
    <col min="6977" max="7214" width="8.375" style="2"/>
    <col min="7215" max="7215" width="5.375" style="2" customWidth="1"/>
    <col min="7216" max="7216" width="25.125" style="2" customWidth="1"/>
    <col min="7217" max="7217" width="12.625" style="2" customWidth="1"/>
    <col min="7218" max="7218" width="12.75" style="2" customWidth="1"/>
    <col min="7219" max="7219" width="13.375" style="2" customWidth="1"/>
    <col min="7220" max="7220" width="16.875" style="2" customWidth="1"/>
    <col min="7221" max="7221" width="7.375" style="2" customWidth="1"/>
    <col min="7222" max="7222" width="11.5" style="2" customWidth="1"/>
    <col min="7223" max="7223" width="9.125" style="2" customWidth="1"/>
    <col min="7224" max="7225" width="11.5" style="2" customWidth="1"/>
    <col min="7226" max="7226" width="14.375" style="2" customWidth="1"/>
    <col min="7227" max="7227" width="9.125" style="2" customWidth="1"/>
    <col min="7228" max="7228" width="11.625" style="2" customWidth="1"/>
    <col min="7229" max="7229" width="17.125" style="2" customWidth="1"/>
    <col min="7230" max="7230" width="13.625" style="2" customWidth="1"/>
    <col min="7231" max="7231" width="12.25" style="2" customWidth="1"/>
    <col min="7232" max="7232" width="4.875" style="2" customWidth="1"/>
    <col min="7233" max="7470" width="8.375" style="2"/>
    <col min="7471" max="7471" width="5.375" style="2" customWidth="1"/>
    <col min="7472" max="7472" width="25.125" style="2" customWidth="1"/>
    <col min="7473" max="7473" width="12.625" style="2" customWidth="1"/>
    <col min="7474" max="7474" width="12.75" style="2" customWidth="1"/>
    <col min="7475" max="7475" width="13.375" style="2" customWidth="1"/>
    <col min="7476" max="7476" width="16.875" style="2" customWidth="1"/>
    <col min="7477" max="7477" width="7.375" style="2" customWidth="1"/>
    <col min="7478" max="7478" width="11.5" style="2" customWidth="1"/>
    <col min="7479" max="7479" width="9.125" style="2" customWidth="1"/>
    <col min="7480" max="7481" width="11.5" style="2" customWidth="1"/>
    <col min="7482" max="7482" width="14.375" style="2" customWidth="1"/>
    <col min="7483" max="7483" width="9.125" style="2" customWidth="1"/>
    <col min="7484" max="7484" width="11.625" style="2" customWidth="1"/>
    <col min="7485" max="7485" width="17.125" style="2" customWidth="1"/>
    <col min="7486" max="7486" width="13.625" style="2" customWidth="1"/>
    <col min="7487" max="7487" width="12.25" style="2" customWidth="1"/>
    <col min="7488" max="7488" width="4.875" style="2" customWidth="1"/>
    <col min="7489" max="7726" width="8.375" style="2"/>
    <col min="7727" max="7727" width="5.375" style="2" customWidth="1"/>
    <col min="7728" max="7728" width="25.125" style="2" customWidth="1"/>
    <col min="7729" max="7729" width="12.625" style="2" customWidth="1"/>
    <col min="7730" max="7730" width="12.75" style="2" customWidth="1"/>
    <col min="7731" max="7731" width="13.375" style="2" customWidth="1"/>
    <col min="7732" max="7732" width="16.875" style="2" customWidth="1"/>
    <col min="7733" max="7733" width="7.375" style="2" customWidth="1"/>
    <col min="7734" max="7734" width="11.5" style="2" customWidth="1"/>
    <col min="7735" max="7735" width="9.125" style="2" customWidth="1"/>
    <col min="7736" max="7737" width="11.5" style="2" customWidth="1"/>
    <col min="7738" max="7738" width="14.375" style="2" customWidth="1"/>
    <col min="7739" max="7739" width="9.125" style="2" customWidth="1"/>
    <col min="7740" max="7740" width="11.625" style="2" customWidth="1"/>
    <col min="7741" max="7741" width="17.125" style="2" customWidth="1"/>
    <col min="7742" max="7742" width="13.625" style="2" customWidth="1"/>
    <col min="7743" max="7743" width="12.25" style="2" customWidth="1"/>
    <col min="7744" max="7744" width="4.875" style="2" customWidth="1"/>
    <col min="7745" max="7982" width="8.375" style="2"/>
    <col min="7983" max="7983" width="5.375" style="2" customWidth="1"/>
    <col min="7984" max="7984" width="25.125" style="2" customWidth="1"/>
    <col min="7985" max="7985" width="12.625" style="2" customWidth="1"/>
    <col min="7986" max="7986" width="12.75" style="2" customWidth="1"/>
    <col min="7987" max="7987" width="13.375" style="2" customWidth="1"/>
    <col min="7988" max="7988" width="16.875" style="2" customWidth="1"/>
    <col min="7989" max="7989" width="7.375" style="2" customWidth="1"/>
    <col min="7990" max="7990" width="11.5" style="2" customWidth="1"/>
    <col min="7991" max="7991" width="9.125" style="2" customWidth="1"/>
    <col min="7992" max="7993" width="11.5" style="2" customWidth="1"/>
    <col min="7994" max="7994" width="14.375" style="2" customWidth="1"/>
    <col min="7995" max="7995" width="9.125" style="2" customWidth="1"/>
    <col min="7996" max="7996" width="11.625" style="2" customWidth="1"/>
    <col min="7997" max="7997" width="17.125" style="2" customWidth="1"/>
    <col min="7998" max="7998" width="13.625" style="2" customWidth="1"/>
    <col min="7999" max="7999" width="12.25" style="2" customWidth="1"/>
    <col min="8000" max="8000" width="4.875" style="2" customWidth="1"/>
    <col min="8001" max="8238" width="8.375" style="2"/>
    <col min="8239" max="8239" width="5.375" style="2" customWidth="1"/>
    <col min="8240" max="8240" width="25.125" style="2" customWidth="1"/>
    <col min="8241" max="8241" width="12.625" style="2" customWidth="1"/>
    <col min="8242" max="8242" width="12.75" style="2" customWidth="1"/>
    <col min="8243" max="8243" width="13.375" style="2" customWidth="1"/>
    <col min="8244" max="8244" width="16.875" style="2" customWidth="1"/>
    <col min="8245" max="8245" width="7.375" style="2" customWidth="1"/>
    <col min="8246" max="8246" width="11.5" style="2" customWidth="1"/>
    <col min="8247" max="8247" width="9.125" style="2" customWidth="1"/>
    <col min="8248" max="8249" width="11.5" style="2" customWidth="1"/>
    <col min="8250" max="8250" width="14.375" style="2" customWidth="1"/>
    <col min="8251" max="8251" width="9.125" style="2" customWidth="1"/>
    <col min="8252" max="8252" width="11.625" style="2" customWidth="1"/>
    <col min="8253" max="8253" width="17.125" style="2" customWidth="1"/>
    <col min="8254" max="8254" width="13.625" style="2" customWidth="1"/>
    <col min="8255" max="8255" width="12.25" style="2" customWidth="1"/>
    <col min="8256" max="8256" width="4.875" style="2" customWidth="1"/>
    <col min="8257" max="8494" width="8.375" style="2"/>
    <col min="8495" max="8495" width="5.375" style="2" customWidth="1"/>
    <col min="8496" max="8496" width="25.125" style="2" customWidth="1"/>
    <col min="8497" max="8497" width="12.625" style="2" customWidth="1"/>
    <col min="8498" max="8498" width="12.75" style="2" customWidth="1"/>
    <col min="8499" max="8499" width="13.375" style="2" customWidth="1"/>
    <col min="8500" max="8500" width="16.875" style="2" customWidth="1"/>
    <col min="8501" max="8501" width="7.375" style="2" customWidth="1"/>
    <col min="8502" max="8502" width="11.5" style="2" customWidth="1"/>
    <col min="8503" max="8503" width="9.125" style="2" customWidth="1"/>
    <col min="8504" max="8505" width="11.5" style="2" customWidth="1"/>
    <col min="8506" max="8506" width="14.375" style="2" customWidth="1"/>
    <col min="8507" max="8507" width="9.125" style="2" customWidth="1"/>
    <col min="8508" max="8508" width="11.625" style="2" customWidth="1"/>
    <col min="8509" max="8509" width="17.125" style="2" customWidth="1"/>
    <col min="8510" max="8510" width="13.625" style="2" customWidth="1"/>
    <col min="8511" max="8511" width="12.25" style="2" customWidth="1"/>
    <col min="8512" max="8512" width="4.875" style="2" customWidth="1"/>
    <col min="8513" max="8750" width="8.375" style="2"/>
    <col min="8751" max="8751" width="5.375" style="2" customWidth="1"/>
    <col min="8752" max="8752" width="25.125" style="2" customWidth="1"/>
    <col min="8753" max="8753" width="12.625" style="2" customWidth="1"/>
    <col min="8754" max="8754" width="12.75" style="2" customWidth="1"/>
    <col min="8755" max="8755" width="13.375" style="2" customWidth="1"/>
    <col min="8756" max="8756" width="16.875" style="2" customWidth="1"/>
    <col min="8757" max="8757" width="7.375" style="2" customWidth="1"/>
    <col min="8758" max="8758" width="11.5" style="2" customWidth="1"/>
    <col min="8759" max="8759" width="9.125" style="2" customWidth="1"/>
    <col min="8760" max="8761" width="11.5" style="2" customWidth="1"/>
    <col min="8762" max="8762" width="14.375" style="2" customWidth="1"/>
    <col min="8763" max="8763" width="9.125" style="2" customWidth="1"/>
    <col min="8764" max="8764" width="11.625" style="2" customWidth="1"/>
    <col min="8765" max="8765" width="17.125" style="2" customWidth="1"/>
    <col min="8766" max="8766" width="13.625" style="2" customWidth="1"/>
    <col min="8767" max="8767" width="12.25" style="2" customWidth="1"/>
    <col min="8768" max="8768" width="4.875" style="2" customWidth="1"/>
    <col min="8769" max="9006" width="8.375" style="2"/>
    <col min="9007" max="9007" width="5.375" style="2" customWidth="1"/>
    <col min="9008" max="9008" width="25.125" style="2" customWidth="1"/>
    <col min="9009" max="9009" width="12.625" style="2" customWidth="1"/>
    <col min="9010" max="9010" width="12.75" style="2" customWidth="1"/>
    <col min="9011" max="9011" width="13.375" style="2" customWidth="1"/>
    <col min="9012" max="9012" width="16.875" style="2" customWidth="1"/>
    <col min="9013" max="9013" width="7.375" style="2" customWidth="1"/>
    <col min="9014" max="9014" width="11.5" style="2" customWidth="1"/>
    <col min="9015" max="9015" width="9.125" style="2" customWidth="1"/>
    <col min="9016" max="9017" width="11.5" style="2" customWidth="1"/>
    <col min="9018" max="9018" width="14.375" style="2" customWidth="1"/>
    <col min="9019" max="9019" width="9.125" style="2" customWidth="1"/>
    <col min="9020" max="9020" width="11.625" style="2" customWidth="1"/>
    <col min="9021" max="9021" width="17.125" style="2" customWidth="1"/>
    <col min="9022" max="9022" width="13.625" style="2" customWidth="1"/>
    <col min="9023" max="9023" width="12.25" style="2" customWidth="1"/>
    <col min="9024" max="9024" width="4.875" style="2" customWidth="1"/>
    <col min="9025" max="9262" width="8.375" style="2"/>
    <col min="9263" max="9263" width="5.375" style="2" customWidth="1"/>
    <col min="9264" max="9264" width="25.125" style="2" customWidth="1"/>
    <col min="9265" max="9265" width="12.625" style="2" customWidth="1"/>
    <col min="9266" max="9266" width="12.75" style="2" customWidth="1"/>
    <col min="9267" max="9267" width="13.375" style="2" customWidth="1"/>
    <col min="9268" max="9268" width="16.875" style="2" customWidth="1"/>
    <col min="9269" max="9269" width="7.375" style="2" customWidth="1"/>
    <col min="9270" max="9270" width="11.5" style="2" customWidth="1"/>
    <col min="9271" max="9271" width="9.125" style="2" customWidth="1"/>
    <col min="9272" max="9273" width="11.5" style="2" customWidth="1"/>
    <col min="9274" max="9274" width="14.375" style="2" customWidth="1"/>
    <col min="9275" max="9275" width="9.125" style="2" customWidth="1"/>
    <col min="9276" max="9276" width="11.625" style="2" customWidth="1"/>
    <col min="9277" max="9277" width="17.125" style="2" customWidth="1"/>
    <col min="9278" max="9278" width="13.625" style="2" customWidth="1"/>
    <col min="9279" max="9279" width="12.25" style="2" customWidth="1"/>
    <col min="9280" max="9280" width="4.875" style="2" customWidth="1"/>
    <col min="9281" max="9518" width="8.375" style="2"/>
    <col min="9519" max="9519" width="5.375" style="2" customWidth="1"/>
    <col min="9520" max="9520" width="25.125" style="2" customWidth="1"/>
    <col min="9521" max="9521" width="12.625" style="2" customWidth="1"/>
    <col min="9522" max="9522" width="12.75" style="2" customWidth="1"/>
    <col min="9523" max="9523" width="13.375" style="2" customWidth="1"/>
    <col min="9524" max="9524" width="16.875" style="2" customWidth="1"/>
    <col min="9525" max="9525" width="7.375" style="2" customWidth="1"/>
    <col min="9526" max="9526" width="11.5" style="2" customWidth="1"/>
    <col min="9527" max="9527" width="9.125" style="2" customWidth="1"/>
    <col min="9528" max="9529" width="11.5" style="2" customWidth="1"/>
    <col min="9530" max="9530" width="14.375" style="2" customWidth="1"/>
    <col min="9531" max="9531" width="9.125" style="2" customWidth="1"/>
    <col min="9532" max="9532" width="11.625" style="2" customWidth="1"/>
    <col min="9533" max="9533" width="17.125" style="2" customWidth="1"/>
    <col min="9534" max="9534" width="13.625" style="2" customWidth="1"/>
    <col min="9535" max="9535" width="12.25" style="2" customWidth="1"/>
    <col min="9536" max="9536" width="4.875" style="2" customWidth="1"/>
    <col min="9537" max="9774" width="8.375" style="2"/>
    <col min="9775" max="9775" width="5.375" style="2" customWidth="1"/>
    <col min="9776" max="9776" width="25.125" style="2" customWidth="1"/>
    <col min="9777" max="9777" width="12.625" style="2" customWidth="1"/>
    <col min="9778" max="9778" width="12.75" style="2" customWidth="1"/>
    <col min="9779" max="9779" width="13.375" style="2" customWidth="1"/>
    <col min="9780" max="9780" width="16.875" style="2" customWidth="1"/>
    <col min="9781" max="9781" width="7.375" style="2" customWidth="1"/>
    <col min="9782" max="9782" width="11.5" style="2" customWidth="1"/>
    <col min="9783" max="9783" width="9.125" style="2" customWidth="1"/>
    <col min="9784" max="9785" width="11.5" style="2" customWidth="1"/>
    <col min="9786" max="9786" width="14.375" style="2" customWidth="1"/>
    <col min="9787" max="9787" width="9.125" style="2" customWidth="1"/>
    <col min="9788" max="9788" width="11.625" style="2" customWidth="1"/>
    <col min="9789" max="9789" width="17.125" style="2" customWidth="1"/>
    <col min="9790" max="9790" width="13.625" style="2" customWidth="1"/>
    <col min="9791" max="9791" width="12.25" style="2" customWidth="1"/>
    <col min="9792" max="9792" width="4.875" style="2" customWidth="1"/>
    <col min="9793" max="10030" width="8.375" style="2"/>
    <col min="10031" max="10031" width="5.375" style="2" customWidth="1"/>
    <col min="10032" max="10032" width="25.125" style="2" customWidth="1"/>
    <col min="10033" max="10033" width="12.625" style="2" customWidth="1"/>
    <col min="10034" max="10034" width="12.75" style="2" customWidth="1"/>
    <col min="10035" max="10035" width="13.375" style="2" customWidth="1"/>
    <col min="10036" max="10036" width="16.875" style="2" customWidth="1"/>
    <col min="10037" max="10037" width="7.375" style="2" customWidth="1"/>
    <col min="10038" max="10038" width="11.5" style="2" customWidth="1"/>
    <col min="10039" max="10039" width="9.125" style="2" customWidth="1"/>
    <col min="10040" max="10041" width="11.5" style="2" customWidth="1"/>
    <col min="10042" max="10042" width="14.375" style="2" customWidth="1"/>
    <col min="10043" max="10043" width="9.125" style="2" customWidth="1"/>
    <col min="10044" max="10044" width="11.625" style="2" customWidth="1"/>
    <col min="10045" max="10045" width="17.125" style="2" customWidth="1"/>
    <col min="10046" max="10046" width="13.625" style="2" customWidth="1"/>
    <col min="10047" max="10047" width="12.25" style="2" customWidth="1"/>
    <col min="10048" max="10048" width="4.875" style="2" customWidth="1"/>
    <col min="10049" max="10286" width="8.375" style="2"/>
    <col min="10287" max="10287" width="5.375" style="2" customWidth="1"/>
    <col min="10288" max="10288" width="25.125" style="2" customWidth="1"/>
    <col min="10289" max="10289" width="12.625" style="2" customWidth="1"/>
    <col min="10290" max="10290" width="12.75" style="2" customWidth="1"/>
    <col min="10291" max="10291" width="13.375" style="2" customWidth="1"/>
    <col min="10292" max="10292" width="16.875" style="2" customWidth="1"/>
    <col min="10293" max="10293" width="7.375" style="2" customWidth="1"/>
    <col min="10294" max="10294" width="11.5" style="2" customWidth="1"/>
    <col min="10295" max="10295" width="9.125" style="2" customWidth="1"/>
    <col min="10296" max="10297" width="11.5" style="2" customWidth="1"/>
    <col min="10298" max="10298" width="14.375" style="2" customWidth="1"/>
    <col min="10299" max="10299" width="9.125" style="2" customWidth="1"/>
    <col min="10300" max="10300" width="11.625" style="2" customWidth="1"/>
    <col min="10301" max="10301" width="17.125" style="2" customWidth="1"/>
    <col min="10302" max="10302" width="13.625" style="2" customWidth="1"/>
    <col min="10303" max="10303" width="12.25" style="2" customWidth="1"/>
    <col min="10304" max="10304" width="4.875" style="2" customWidth="1"/>
    <col min="10305" max="10542" width="8.375" style="2"/>
    <col min="10543" max="10543" width="5.375" style="2" customWidth="1"/>
    <col min="10544" max="10544" width="25.125" style="2" customWidth="1"/>
    <col min="10545" max="10545" width="12.625" style="2" customWidth="1"/>
    <col min="10546" max="10546" width="12.75" style="2" customWidth="1"/>
    <col min="10547" max="10547" width="13.375" style="2" customWidth="1"/>
    <col min="10548" max="10548" width="16.875" style="2" customWidth="1"/>
    <col min="10549" max="10549" width="7.375" style="2" customWidth="1"/>
    <col min="10550" max="10550" width="11.5" style="2" customWidth="1"/>
    <col min="10551" max="10551" width="9.125" style="2" customWidth="1"/>
    <col min="10552" max="10553" width="11.5" style="2" customWidth="1"/>
    <col min="10554" max="10554" width="14.375" style="2" customWidth="1"/>
    <col min="10555" max="10555" width="9.125" style="2" customWidth="1"/>
    <col min="10556" max="10556" width="11.625" style="2" customWidth="1"/>
    <col min="10557" max="10557" width="17.125" style="2" customWidth="1"/>
    <col min="10558" max="10558" width="13.625" style="2" customWidth="1"/>
    <col min="10559" max="10559" width="12.25" style="2" customWidth="1"/>
    <col min="10560" max="10560" width="4.875" style="2" customWidth="1"/>
    <col min="10561" max="10798" width="8.375" style="2"/>
    <col min="10799" max="10799" width="5.375" style="2" customWidth="1"/>
    <col min="10800" max="10800" width="25.125" style="2" customWidth="1"/>
    <col min="10801" max="10801" width="12.625" style="2" customWidth="1"/>
    <col min="10802" max="10802" width="12.75" style="2" customWidth="1"/>
    <col min="10803" max="10803" width="13.375" style="2" customWidth="1"/>
    <col min="10804" max="10804" width="16.875" style="2" customWidth="1"/>
    <col min="10805" max="10805" width="7.375" style="2" customWidth="1"/>
    <col min="10806" max="10806" width="11.5" style="2" customWidth="1"/>
    <col min="10807" max="10807" width="9.125" style="2" customWidth="1"/>
    <col min="10808" max="10809" width="11.5" style="2" customWidth="1"/>
    <col min="10810" max="10810" width="14.375" style="2" customWidth="1"/>
    <col min="10811" max="10811" width="9.125" style="2" customWidth="1"/>
    <col min="10812" max="10812" width="11.625" style="2" customWidth="1"/>
    <col min="10813" max="10813" width="17.125" style="2" customWidth="1"/>
    <col min="10814" max="10814" width="13.625" style="2" customWidth="1"/>
    <col min="10815" max="10815" width="12.25" style="2" customWidth="1"/>
    <col min="10816" max="10816" width="4.875" style="2" customWidth="1"/>
    <col min="10817" max="11054" width="8.375" style="2"/>
    <col min="11055" max="11055" width="5.375" style="2" customWidth="1"/>
    <col min="11056" max="11056" width="25.125" style="2" customWidth="1"/>
    <col min="11057" max="11057" width="12.625" style="2" customWidth="1"/>
    <col min="11058" max="11058" width="12.75" style="2" customWidth="1"/>
    <col min="11059" max="11059" width="13.375" style="2" customWidth="1"/>
    <col min="11060" max="11060" width="16.875" style="2" customWidth="1"/>
    <col min="11061" max="11061" width="7.375" style="2" customWidth="1"/>
    <col min="11062" max="11062" width="11.5" style="2" customWidth="1"/>
    <col min="11063" max="11063" width="9.125" style="2" customWidth="1"/>
    <col min="11064" max="11065" width="11.5" style="2" customWidth="1"/>
    <col min="11066" max="11066" width="14.375" style="2" customWidth="1"/>
    <col min="11067" max="11067" width="9.125" style="2" customWidth="1"/>
    <col min="11068" max="11068" width="11.625" style="2" customWidth="1"/>
    <col min="11069" max="11069" width="17.125" style="2" customWidth="1"/>
    <col min="11070" max="11070" width="13.625" style="2" customWidth="1"/>
    <col min="11071" max="11071" width="12.25" style="2" customWidth="1"/>
    <col min="11072" max="11072" width="4.875" style="2" customWidth="1"/>
    <col min="11073" max="11310" width="8.375" style="2"/>
    <col min="11311" max="11311" width="5.375" style="2" customWidth="1"/>
    <col min="11312" max="11312" width="25.125" style="2" customWidth="1"/>
    <col min="11313" max="11313" width="12.625" style="2" customWidth="1"/>
    <col min="11314" max="11314" width="12.75" style="2" customWidth="1"/>
    <col min="11315" max="11315" width="13.375" style="2" customWidth="1"/>
    <col min="11316" max="11316" width="16.875" style="2" customWidth="1"/>
    <col min="11317" max="11317" width="7.375" style="2" customWidth="1"/>
    <col min="11318" max="11318" width="11.5" style="2" customWidth="1"/>
    <col min="11319" max="11319" width="9.125" style="2" customWidth="1"/>
    <col min="11320" max="11321" width="11.5" style="2" customWidth="1"/>
    <col min="11322" max="11322" width="14.375" style="2" customWidth="1"/>
    <col min="11323" max="11323" width="9.125" style="2" customWidth="1"/>
    <col min="11324" max="11324" width="11.625" style="2" customWidth="1"/>
    <col min="11325" max="11325" width="17.125" style="2" customWidth="1"/>
    <col min="11326" max="11326" width="13.625" style="2" customWidth="1"/>
    <col min="11327" max="11327" width="12.25" style="2" customWidth="1"/>
    <col min="11328" max="11328" width="4.875" style="2" customWidth="1"/>
    <col min="11329" max="11566" width="8.375" style="2"/>
    <col min="11567" max="11567" width="5.375" style="2" customWidth="1"/>
    <col min="11568" max="11568" width="25.125" style="2" customWidth="1"/>
    <col min="11569" max="11569" width="12.625" style="2" customWidth="1"/>
    <col min="11570" max="11570" width="12.75" style="2" customWidth="1"/>
    <col min="11571" max="11571" width="13.375" style="2" customWidth="1"/>
    <col min="11572" max="11572" width="16.875" style="2" customWidth="1"/>
    <col min="11573" max="11573" width="7.375" style="2" customWidth="1"/>
    <col min="11574" max="11574" width="11.5" style="2" customWidth="1"/>
    <col min="11575" max="11575" width="9.125" style="2" customWidth="1"/>
    <col min="11576" max="11577" width="11.5" style="2" customWidth="1"/>
    <col min="11578" max="11578" width="14.375" style="2" customWidth="1"/>
    <col min="11579" max="11579" width="9.125" style="2" customWidth="1"/>
    <col min="11580" max="11580" width="11.625" style="2" customWidth="1"/>
    <col min="11581" max="11581" width="17.125" style="2" customWidth="1"/>
    <col min="11582" max="11582" width="13.625" style="2" customWidth="1"/>
    <col min="11583" max="11583" width="12.25" style="2" customWidth="1"/>
    <col min="11584" max="11584" width="4.875" style="2" customWidth="1"/>
    <col min="11585" max="11822" width="8.375" style="2"/>
    <col min="11823" max="11823" width="5.375" style="2" customWidth="1"/>
    <col min="11824" max="11824" width="25.125" style="2" customWidth="1"/>
    <col min="11825" max="11825" width="12.625" style="2" customWidth="1"/>
    <col min="11826" max="11826" width="12.75" style="2" customWidth="1"/>
    <col min="11827" max="11827" width="13.375" style="2" customWidth="1"/>
    <col min="11828" max="11828" width="16.875" style="2" customWidth="1"/>
    <col min="11829" max="11829" width="7.375" style="2" customWidth="1"/>
    <col min="11830" max="11830" width="11.5" style="2" customWidth="1"/>
    <col min="11831" max="11831" width="9.125" style="2" customWidth="1"/>
    <col min="11832" max="11833" width="11.5" style="2" customWidth="1"/>
    <col min="11834" max="11834" width="14.375" style="2" customWidth="1"/>
    <col min="11835" max="11835" width="9.125" style="2" customWidth="1"/>
    <col min="11836" max="11836" width="11.625" style="2" customWidth="1"/>
    <col min="11837" max="11837" width="17.125" style="2" customWidth="1"/>
    <col min="11838" max="11838" width="13.625" style="2" customWidth="1"/>
    <col min="11839" max="11839" width="12.25" style="2" customWidth="1"/>
    <col min="11840" max="11840" width="4.875" style="2" customWidth="1"/>
    <col min="11841" max="12078" width="8.375" style="2"/>
    <col min="12079" max="12079" width="5.375" style="2" customWidth="1"/>
    <col min="12080" max="12080" width="25.125" style="2" customWidth="1"/>
    <col min="12081" max="12081" width="12.625" style="2" customWidth="1"/>
    <col min="12082" max="12082" width="12.75" style="2" customWidth="1"/>
    <col min="12083" max="12083" width="13.375" style="2" customWidth="1"/>
    <col min="12084" max="12084" width="16.875" style="2" customWidth="1"/>
    <col min="12085" max="12085" width="7.375" style="2" customWidth="1"/>
    <col min="12086" max="12086" width="11.5" style="2" customWidth="1"/>
    <col min="12087" max="12087" width="9.125" style="2" customWidth="1"/>
    <col min="12088" max="12089" width="11.5" style="2" customWidth="1"/>
    <col min="12090" max="12090" width="14.375" style="2" customWidth="1"/>
    <col min="12091" max="12091" width="9.125" style="2" customWidth="1"/>
    <col min="12092" max="12092" width="11.625" style="2" customWidth="1"/>
    <col min="12093" max="12093" width="17.125" style="2" customWidth="1"/>
    <col min="12094" max="12094" width="13.625" style="2" customWidth="1"/>
    <col min="12095" max="12095" width="12.25" style="2" customWidth="1"/>
    <col min="12096" max="12096" width="4.875" style="2" customWidth="1"/>
    <col min="12097" max="12334" width="8.375" style="2"/>
    <col min="12335" max="12335" width="5.375" style="2" customWidth="1"/>
    <col min="12336" max="12336" width="25.125" style="2" customWidth="1"/>
    <col min="12337" max="12337" width="12.625" style="2" customWidth="1"/>
    <col min="12338" max="12338" width="12.75" style="2" customWidth="1"/>
    <col min="12339" max="12339" width="13.375" style="2" customWidth="1"/>
    <col min="12340" max="12340" width="16.875" style="2" customWidth="1"/>
    <col min="12341" max="12341" width="7.375" style="2" customWidth="1"/>
    <col min="12342" max="12342" width="11.5" style="2" customWidth="1"/>
    <col min="12343" max="12343" width="9.125" style="2" customWidth="1"/>
    <col min="12344" max="12345" width="11.5" style="2" customWidth="1"/>
    <col min="12346" max="12346" width="14.375" style="2" customWidth="1"/>
    <col min="12347" max="12347" width="9.125" style="2" customWidth="1"/>
    <col min="12348" max="12348" width="11.625" style="2" customWidth="1"/>
    <col min="12349" max="12349" width="17.125" style="2" customWidth="1"/>
    <col min="12350" max="12350" width="13.625" style="2" customWidth="1"/>
    <col min="12351" max="12351" width="12.25" style="2" customWidth="1"/>
    <col min="12352" max="12352" width="4.875" style="2" customWidth="1"/>
    <col min="12353" max="12590" width="8.375" style="2"/>
    <col min="12591" max="12591" width="5.375" style="2" customWidth="1"/>
    <col min="12592" max="12592" width="25.125" style="2" customWidth="1"/>
    <col min="12593" max="12593" width="12.625" style="2" customWidth="1"/>
    <col min="12594" max="12594" width="12.75" style="2" customWidth="1"/>
    <col min="12595" max="12595" width="13.375" style="2" customWidth="1"/>
    <col min="12596" max="12596" width="16.875" style="2" customWidth="1"/>
    <col min="12597" max="12597" width="7.375" style="2" customWidth="1"/>
    <col min="12598" max="12598" width="11.5" style="2" customWidth="1"/>
    <col min="12599" max="12599" width="9.125" style="2" customWidth="1"/>
    <col min="12600" max="12601" width="11.5" style="2" customWidth="1"/>
    <col min="12602" max="12602" width="14.375" style="2" customWidth="1"/>
    <col min="12603" max="12603" width="9.125" style="2" customWidth="1"/>
    <col min="12604" max="12604" width="11.625" style="2" customWidth="1"/>
    <col min="12605" max="12605" width="17.125" style="2" customWidth="1"/>
    <col min="12606" max="12606" width="13.625" style="2" customWidth="1"/>
    <col min="12607" max="12607" width="12.25" style="2" customWidth="1"/>
    <col min="12608" max="12608" width="4.875" style="2" customWidth="1"/>
    <col min="12609" max="12846" width="8.375" style="2"/>
    <col min="12847" max="12847" width="5.375" style="2" customWidth="1"/>
    <col min="12848" max="12848" width="25.125" style="2" customWidth="1"/>
    <col min="12849" max="12849" width="12.625" style="2" customWidth="1"/>
    <col min="12850" max="12850" width="12.75" style="2" customWidth="1"/>
    <col min="12851" max="12851" width="13.375" style="2" customWidth="1"/>
    <col min="12852" max="12852" width="16.875" style="2" customWidth="1"/>
    <col min="12853" max="12853" width="7.375" style="2" customWidth="1"/>
    <col min="12854" max="12854" width="11.5" style="2" customWidth="1"/>
    <col min="12855" max="12855" width="9.125" style="2" customWidth="1"/>
    <col min="12856" max="12857" width="11.5" style="2" customWidth="1"/>
    <col min="12858" max="12858" width="14.375" style="2" customWidth="1"/>
    <col min="12859" max="12859" width="9.125" style="2" customWidth="1"/>
    <col min="12860" max="12860" width="11.625" style="2" customWidth="1"/>
    <col min="12861" max="12861" width="17.125" style="2" customWidth="1"/>
    <col min="12862" max="12862" width="13.625" style="2" customWidth="1"/>
    <col min="12863" max="12863" width="12.25" style="2" customWidth="1"/>
    <col min="12864" max="12864" width="4.875" style="2" customWidth="1"/>
    <col min="12865" max="13102" width="8.375" style="2"/>
    <col min="13103" max="13103" width="5.375" style="2" customWidth="1"/>
    <col min="13104" max="13104" width="25.125" style="2" customWidth="1"/>
    <col min="13105" max="13105" width="12.625" style="2" customWidth="1"/>
    <col min="13106" max="13106" width="12.75" style="2" customWidth="1"/>
    <col min="13107" max="13107" width="13.375" style="2" customWidth="1"/>
    <col min="13108" max="13108" width="16.875" style="2" customWidth="1"/>
    <col min="13109" max="13109" width="7.375" style="2" customWidth="1"/>
    <col min="13110" max="13110" width="11.5" style="2" customWidth="1"/>
    <col min="13111" max="13111" width="9.125" style="2" customWidth="1"/>
    <col min="13112" max="13113" width="11.5" style="2" customWidth="1"/>
    <col min="13114" max="13114" width="14.375" style="2" customWidth="1"/>
    <col min="13115" max="13115" width="9.125" style="2" customWidth="1"/>
    <col min="13116" max="13116" width="11.625" style="2" customWidth="1"/>
    <col min="13117" max="13117" width="17.125" style="2" customWidth="1"/>
    <col min="13118" max="13118" width="13.625" style="2" customWidth="1"/>
    <col min="13119" max="13119" width="12.25" style="2" customWidth="1"/>
    <col min="13120" max="13120" width="4.875" style="2" customWidth="1"/>
    <col min="13121" max="13358" width="8.375" style="2"/>
    <col min="13359" max="13359" width="5.375" style="2" customWidth="1"/>
    <col min="13360" max="13360" width="25.125" style="2" customWidth="1"/>
    <col min="13361" max="13361" width="12.625" style="2" customWidth="1"/>
    <col min="13362" max="13362" width="12.75" style="2" customWidth="1"/>
    <col min="13363" max="13363" width="13.375" style="2" customWidth="1"/>
    <col min="13364" max="13364" width="16.875" style="2" customWidth="1"/>
    <col min="13365" max="13365" width="7.375" style="2" customWidth="1"/>
    <col min="13366" max="13366" width="11.5" style="2" customWidth="1"/>
    <col min="13367" max="13367" width="9.125" style="2" customWidth="1"/>
    <col min="13368" max="13369" width="11.5" style="2" customWidth="1"/>
    <col min="13370" max="13370" width="14.375" style="2" customWidth="1"/>
    <col min="13371" max="13371" width="9.125" style="2" customWidth="1"/>
    <col min="13372" max="13372" width="11.625" style="2" customWidth="1"/>
    <col min="13373" max="13373" width="17.125" style="2" customWidth="1"/>
    <col min="13374" max="13374" width="13.625" style="2" customWidth="1"/>
    <col min="13375" max="13375" width="12.25" style="2" customWidth="1"/>
    <col min="13376" max="13376" width="4.875" style="2" customWidth="1"/>
    <col min="13377" max="13614" width="8.375" style="2"/>
    <col min="13615" max="13615" width="5.375" style="2" customWidth="1"/>
    <col min="13616" max="13616" width="25.125" style="2" customWidth="1"/>
    <col min="13617" max="13617" width="12.625" style="2" customWidth="1"/>
    <col min="13618" max="13618" width="12.75" style="2" customWidth="1"/>
    <col min="13619" max="13619" width="13.375" style="2" customWidth="1"/>
    <col min="13620" max="13620" width="16.875" style="2" customWidth="1"/>
    <col min="13621" max="13621" width="7.375" style="2" customWidth="1"/>
    <col min="13622" max="13622" width="11.5" style="2" customWidth="1"/>
    <col min="13623" max="13623" width="9.125" style="2" customWidth="1"/>
    <col min="13624" max="13625" width="11.5" style="2" customWidth="1"/>
    <col min="13626" max="13626" width="14.375" style="2" customWidth="1"/>
    <col min="13627" max="13627" width="9.125" style="2" customWidth="1"/>
    <col min="13628" max="13628" width="11.625" style="2" customWidth="1"/>
    <col min="13629" max="13629" width="17.125" style="2" customWidth="1"/>
    <col min="13630" max="13630" width="13.625" style="2" customWidth="1"/>
    <col min="13631" max="13631" width="12.25" style="2" customWidth="1"/>
    <col min="13632" max="13632" width="4.875" style="2" customWidth="1"/>
    <col min="13633" max="13870" width="8.375" style="2"/>
    <col min="13871" max="13871" width="5.375" style="2" customWidth="1"/>
    <col min="13872" max="13872" width="25.125" style="2" customWidth="1"/>
    <col min="13873" max="13873" width="12.625" style="2" customWidth="1"/>
    <col min="13874" max="13874" width="12.75" style="2" customWidth="1"/>
    <col min="13875" max="13875" width="13.375" style="2" customWidth="1"/>
    <col min="13876" max="13876" width="16.875" style="2" customWidth="1"/>
    <col min="13877" max="13877" width="7.375" style="2" customWidth="1"/>
    <col min="13878" max="13878" width="11.5" style="2" customWidth="1"/>
    <col min="13879" max="13879" width="9.125" style="2" customWidth="1"/>
    <col min="13880" max="13881" width="11.5" style="2" customWidth="1"/>
    <col min="13882" max="13882" width="14.375" style="2" customWidth="1"/>
    <col min="13883" max="13883" width="9.125" style="2" customWidth="1"/>
    <col min="13884" max="13884" width="11.625" style="2" customWidth="1"/>
    <col min="13885" max="13885" width="17.125" style="2" customWidth="1"/>
    <col min="13886" max="13886" width="13.625" style="2" customWidth="1"/>
    <col min="13887" max="13887" width="12.25" style="2" customWidth="1"/>
    <col min="13888" max="13888" width="4.875" style="2" customWidth="1"/>
    <col min="13889" max="14126" width="8.375" style="2"/>
    <col min="14127" max="14127" width="5.375" style="2" customWidth="1"/>
    <col min="14128" max="14128" width="25.125" style="2" customWidth="1"/>
    <col min="14129" max="14129" width="12.625" style="2" customWidth="1"/>
    <col min="14130" max="14130" width="12.75" style="2" customWidth="1"/>
    <col min="14131" max="14131" width="13.375" style="2" customWidth="1"/>
    <col min="14132" max="14132" width="16.875" style="2" customWidth="1"/>
    <col min="14133" max="14133" width="7.375" style="2" customWidth="1"/>
    <col min="14134" max="14134" width="11.5" style="2" customWidth="1"/>
    <col min="14135" max="14135" width="9.125" style="2" customWidth="1"/>
    <col min="14136" max="14137" width="11.5" style="2" customWidth="1"/>
    <col min="14138" max="14138" width="14.375" style="2" customWidth="1"/>
    <col min="14139" max="14139" width="9.125" style="2" customWidth="1"/>
    <col min="14140" max="14140" width="11.625" style="2" customWidth="1"/>
    <col min="14141" max="14141" width="17.125" style="2" customWidth="1"/>
    <col min="14142" max="14142" width="13.625" style="2" customWidth="1"/>
    <col min="14143" max="14143" width="12.25" style="2" customWidth="1"/>
    <col min="14144" max="14144" width="4.875" style="2" customWidth="1"/>
    <col min="14145" max="14382" width="8.375" style="2"/>
    <col min="14383" max="14383" width="5.375" style="2" customWidth="1"/>
    <col min="14384" max="14384" width="25.125" style="2" customWidth="1"/>
    <col min="14385" max="14385" width="12.625" style="2" customWidth="1"/>
    <col min="14386" max="14386" width="12.75" style="2" customWidth="1"/>
    <col min="14387" max="14387" width="13.375" style="2" customWidth="1"/>
    <col min="14388" max="14388" width="16.875" style="2" customWidth="1"/>
    <col min="14389" max="14389" width="7.375" style="2" customWidth="1"/>
    <col min="14390" max="14390" width="11.5" style="2" customWidth="1"/>
    <col min="14391" max="14391" width="9.125" style="2" customWidth="1"/>
    <col min="14392" max="14393" width="11.5" style="2" customWidth="1"/>
    <col min="14394" max="14394" width="14.375" style="2" customWidth="1"/>
    <col min="14395" max="14395" width="9.125" style="2" customWidth="1"/>
    <col min="14396" max="14396" width="11.625" style="2" customWidth="1"/>
    <col min="14397" max="14397" width="17.125" style="2" customWidth="1"/>
    <col min="14398" max="14398" width="13.625" style="2" customWidth="1"/>
    <col min="14399" max="14399" width="12.25" style="2" customWidth="1"/>
    <col min="14400" max="14400" width="4.875" style="2" customWidth="1"/>
    <col min="14401" max="14638" width="8.375" style="2"/>
    <col min="14639" max="14639" width="5.375" style="2" customWidth="1"/>
    <col min="14640" max="14640" width="25.125" style="2" customWidth="1"/>
    <col min="14641" max="14641" width="12.625" style="2" customWidth="1"/>
    <col min="14642" max="14642" width="12.75" style="2" customWidth="1"/>
    <col min="14643" max="14643" width="13.375" style="2" customWidth="1"/>
    <col min="14644" max="14644" width="16.875" style="2" customWidth="1"/>
    <col min="14645" max="14645" width="7.375" style="2" customWidth="1"/>
    <col min="14646" max="14646" width="11.5" style="2" customWidth="1"/>
    <col min="14647" max="14647" width="9.125" style="2" customWidth="1"/>
    <col min="14648" max="14649" width="11.5" style="2" customWidth="1"/>
    <col min="14650" max="14650" width="14.375" style="2" customWidth="1"/>
    <col min="14651" max="14651" width="9.125" style="2" customWidth="1"/>
    <col min="14652" max="14652" width="11.625" style="2" customWidth="1"/>
    <col min="14653" max="14653" width="17.125" style="2" customWidth="1"/>
    <col min="14654" max="14654" width="13.625" style="2" customWidth="1"/>
    <col min="14655" max="14655" width="12.25" style="2" customWidth="1"/>
    <col min="14656" max="14656" width="4.875" style="2" customWidth="1"/>
    <col min="14657" max="16384" width="8.375" style="2"/>
  </cols>
  <sheetData>
    <row r="1" spans="1:16" ht="21.75" customHeight="1" x14ac:dyDescent="0.25">
      <c r="A1" s="1" t="s">
        <v>0</v>
      </c>
      <c r="B1" s="1"/>
      <c r="C1" s="1"/>
      <c r="D1" s="1"/>
      <c r="J1" s="5"/>
      <c r="K1" s="6" t="s">
        <v>1</v>
      </c>
      <c r="L1" s="6"/>
      <c r="M1" s="6"/>
      <c r="N1" s="6"/>
      <c r="O1" s="5"/>
      <c r="P1" s="5"/>
    </row>
    <row r="2" spans="1:16" ht="25.5" customHeight="1" x14ac:dyDescent="0.25">
      <c r="A2" s="6" t="s">
        <v>2</v>
      </c>
      <c r="B2" s="6"/>
      <c r="C2" s="6"/>
      <c r="D2" s="6"/>
      <c r="J2" s="5"/>
      <c r="K2" s="6" t="s">
        <v>3</v>
      </c>
      <c r="L2" s="6"/>
      <c r="M2" s="6"/>
      <c r="N2" s="6"/>
      <c r="O2" s="5"/>
      <c r="P2" s="5"/>
    </row>
    <row r="3" spans="1:16" ht="17.25" customHeight="1" x14ac:dyDescent="0.25"/>
    <row r="4" spans="1:16" ht="51.75" customHeight="1" x14ac:dyDescent="0.25">
      <c r="A4" s="9" t="s">
        <v>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</row>
    <row r="5" spans="1:16" s="5" customFormat="1" ht="48" customHeight="1" x14ac:dyDescent="0.25">
      <c r="A5" s="10" t="s">
        <v>5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</row>
    <row r="6" spans="1:16" s="5" customFormat="1" ht="27.75" customHeight="1" x14ac:dyDescent="0.25">
      <c r="A6" s="11"/>
      <c r="B6" s="12"/>
      <c r="C6" s="11"/>
      <c r="D6" s="11"/>
      <c r="E6" s="11"/>
      <c r="F6" s="11"/>
      <c r="G6" s="13"/>
      <c r="H6" s="11"/>
      <c r="I6" s="14"/>
      <c r="J6" s="11"/>
      <c r="K6" s="11"/>
      <c r="L6" s="11"/>
      <c r="M6" s="11"/>
      <c r="N6" s="11"/>
      <c r="O6" s="15" t="s">
        <v>6</v>
      </c>
      <c r="P6" s="15"/>
    </row>
    <row r="7" spans="1:16" s="21" customFormat="1" ht="103.5" customHeight="1" x14ac:dyDescent="0.25">
      <c r="A7" s="16" t="s">
        <v>7</v>
      </c>
      <c r="B7" s="16" t="s">
        <v>8</v>
      </c>
      <c r="C7" s="17" t="s">
        <v>9</v>
      </c>
      <c r="D7" s="16" t="s">
        <v>10</v>
      </c>
      <c r="E7" s="18" t="s">
        <v>11</v>
      </c>
      <c r="F7" s="18" t="s">
        <v>12</v>
      </c>
      <c r="G7" s="18" t="s">
        <v>13</v>
      </c>
      <c r="H7" s="16" t="s">
        <v>14</v>
      </c>
      <c r="I7" s="16" t="s">
        <v>15</v>
      </c>
      <c r="J7" s="16" t="s">
        <v>16</v>
      </c>
      <c r="K7" s="16" t="s">
        <v>17</v>
      </c>
      <c r="L7" s="19" t="s">
        <v>18</v>
      </c>
      <c r="M7" s="19" t="s">
        <v>19</v>
      </c>
      <c r="N7" s="16" t="s">
        <v>20</v>
      </c>
      <c r="O7" s="16" t="s">
        <v>21</v>
      </c>
      <c r="P7" s="20" t="s">
        <v>22</v>
      </c>
    </row>
    <row r="8" spans="1:16" s="27" customFormat="1" ht="38.25" customHeight="1" x14ac:dyDescent="0.25">
      <c r="A8" s="22" t="s">
        <v>23</v>
      </c>
      <c r="B8" s="22" t="s">
        <v>24</v>
      </c>
      <c r="C8" s="23" t="s">
        <v>25</v>
      </c>
      <c r="D8" s="22" t="s">
        <v>26</v>
      </c>
      <c r="E8" s="24" t="s">
        <v>27</v>
      </c>
      <c r="F8" s="24" t="s">
        <v>28</v>
      </c>
      <c r="G8" s="24" t="s">
        <v>29</v>
      </c>
      <c r="H8" s="22" t="s">
        <v>30</v>
      </c>
      <c r="I8" s="22">
        <v>1</v>
      </c>
      <c r="J8" s="22">
        <v>2</v>
      </c>
      <c r="K8" s="22">
        <v>3</v>
      </c>
      <c r="L8" s="25" t="s">
        <v>31</v>
      </c>
      <c r="M8" s="25" t="s">
        <v>32</v>
      </c>
      <c r="N8" s="22">
        <v>8</v>
      </c>
      <c r="O8" s="22">
        <v>9</v>
      </c>
      <c r="P8" s="26">
        <v>10</v>
      </c>
    </row>
    <row r="9" spans="1:16" ht="34.5" customHeight="1" x14ac:dyDescent="0.25">
      <c r="A9" s="28"/>
      <c r="B9" s="29" t="s">
        <v>33</v>
      </c>
      <c r="C9" s="30"/>
      <c r="D9" s="30"/>
      <c r="E9" s="30"/>
      <c r="F9" s="30"/>
      <c r="G9" s="16"/>
      <c r="H9" s="30"/>
      <c r="I9" s="31"/>
      <c r="J9" s="28"/>
      <c r="K9" s="30">
        <v>65</v>
      </c>
      <c r="L9" s="32">
        <f>SUM(L10:L74)</f>
        <v>112517999.99999999</v>
      </c>
      <c r="M9" s="32">
        <f t="shared" ref="M9:N9" si="0">SUM(M10:M74)</f>
        <v>61852000</v>
      </c>
      <c r="N9" s="32">
        <f t="shared" si="0"/>
        <v>154630000</v>
      </c>
      <c r="O9" s="33"/>
      <c r="P9" s="28"/>
    </row>
    <row r="10" spans="1:16" ht="75" x14ac:dyDescent="0.25">
      <c r="A10" s="34">
        <f>A9+1</f>
        <v>1</v>
      </c>
      <c r="B10" s="35" t="s">
        <v>34</v>
      </c>
      <c r="C10" s="36" t="s">
        <v>35</v>
      </c>
      <c r="D10" s="34" t="s">
        <v>36</v>
      </c>
      <c r="E10" s="36">
        <v>2123040001</v>
      </c>
      <c r="F10" s="37" t="s">
        <v>37</v>
      </c>
      <c r="G10" s="37" t="s">
        <v>38</v>
      </c>
      <c r="H10" s="34">
        <v>6510212</v>
      </c>
      <c r="I10" s="38">
        <v>940000</v>
      </c>
      <c r="J10" s="39">
        <v>5</v>
      </c>
      <c r="K10" s="34" t="s">
        <v>39</v>
      </c>
      <c r="L10" s="39">
        <f t="shared" ref="L10:L40" si="1">I10*3*70%</f>
        <v>1973999.9999999998</v>
      </c>
      <c r="M10" s="40">
        <f>I10*2*70%</f>
        <v>1316000</v>
      </c>
      <c r="N10" s="40">
        <f>M10+L10</f>
        <v>3290000</v>
      </c>
      <c r="O10" s="34"/>
      <c r="P10" s="36" t="s">
        <v>40</v>
      </c>
    </row>
    <row r="11" spans="1:16" ht="37.5" x14ac:dyDescent="0.25">
      <c r="A11" s="41">
        <f>A10+1</f>
        <v>2</v>
      </c>
      <c r="B11" s="42" t="s">
        <v>41</v>
      </c>
      <c r="C11" s="43" t="s">
        <v>42</v>
      </c>
      <c r="D11" s="41" t="s">
        <v>36</v>
      </c>
      <c r="E11" s="43">
        <v>2123040002</v>
      </c>
      <c r="F11" s="43" t="s">
        <v>43</v>
      </c>
      <c r="G11" s="44" t="s">
        <v>38</v>
      </c>
      <c r="H11" s="41">
        <v>6510212</v>
      </c>
      <c r="I11" s="45">
        <v>940000</v>
      </c>
      <c r="J11" s="46">
        <v>5</v>
      </c>
      <c r="K11" s="41" t="s">
        <v>39</v>
      </c>
      <c r="L11" s="46">
        <f t="shared" si="1"/>
        <v>1973999.9999999998</v>
      </c>
      <c r="M11" s="47">
        <f t="shared" ref="M11:M29" si="2">I11*2*70%</f>
        <v>1316000</v>
      </c>
      <c r="N11" s="47">
        <f>M11+L11</f>
        <v>3290000</v>
      </c>
      <c r="O11" s="41"/>
      <c r="P11" s="43" t="s">
        <v>44</v>
      </c>
    </row>
    <row r="12" spans="1:16" ht="37.5" x14ac:dyDescent="0.25">
      <c r="A12" s="41">
        <f>A11+1</f>
        <v>3</v>
      </c>
      <c r="B12" s="42" t="s">
        <v>45</v>
      </c>
      <c r="C12" s="43" t="s">
        <v>46</v>
      </c>
      <c r="D12" s="41" t="s">
        <v>36</v>
      </c>
      <c r="E12" s="43">
        <v>2123040003</v>
      </c>
      <c r="F12" s="43" t="s">
        <v>43</v>
      </c>
      <c r="G12" s="44" t="s">
        <v>38</v>
      </c>
      <c r="H12" s="41">
        <v>6510212</v>
      </c>
      <c r="I12" s="45">
        <v>940000</v>
      </c>
      <c r="J12" s="46">
        <v>5</v>
      </c>
      <c r="K12" s="41" t="s">
        <v>39</v>
      </c>
      <c r="L12" s="46">
        <f t="shared" si="1"/>
        <v>1973999.9999999998</v>
      </c>
      <c r="M12" s="47">
        <f t="shared" si="2"/>
        <v>1316000</v>
      </c>
      <c r="N12" s="47">
        <f>M12+L12</f>
        <v>3290000</v>
      </c>
      <c r="O12" s="41"/>
      <c r="P12" s="43" t="s">
        <v>47</v>
      </c>
    </row>
    <row r="13" spans="1:16" ht="37.5" x14ac:dyDescent="0.25">
      <c r="A13" s="41">
        <f t="shared" ref="A13:A74" si="3">A12+1</f>
        <v>4</v>
      </c>
      <c r="B13" s="42" t="s">
        <v>48</v>
      </c>
      <c r="C13" s="43" t="s">
        <v>49</v>
      </c>
      <c r="D13" s="41" t="s">
        <v>36</v>
      </c>
      <c r="E13" s="43">
        <v>2123040004</v>
      </c>
      <c r="F13" s="43" t="s">
        <v>43</v>
      </c>
      <c r="G13" s="44" t="s">
        <v>38</v>
      </c>
      <c r="H13" s="41">
        <v>6510212</v>
      </c>
      <c r="I13" s="45">
        <v>940000</v>
      </c>
      <c r="J13" s="46">
        <v>5</v>
      </c>
      <c r="K13" s="41" t="s">
        <v>39</v>
      </c>
      <c r="L13" s="46">
        <f t="shared" si="1"/>
        <v>1973999.9999999998</v>
      </c>
      <c r="M13" s="47">
        <f t="shared" si="2"/>
        <v>1316000</v>
      </c>
      <c r="N13" s="47">
        <f>M13+L13</f>
        <v>3290000</v>
      </c>
      <c r="O13" s="41"/>
      <c r="P13" s="43" t="s">
        <v>50</v>
      </c>
    </row>
    <row r="14" spans="1:16" ht="37.5" x14ac:dyDescent="0.25">
      <c r="A14" s="41">
        <f t="shared" si="3"/>
        <v>5</v>
      </c>
      <c r="B14" s="42" t="s">
        <v>51</v>
      </c>
      <c r="C14" s="43" t="s">
        <v>52</v>
      </c>
      <c r="D14" s="41" t="s">
        <v>36</v>
      </c>
      <c r="E14" s="43">
        <v>2123040005</v>
      </c>
      <c r="F14" s="43" t="s">
        <v>43</v>
      </c>
      <c r="G14" s="44" t="s">
        <v>38</v>
      </c>
      <c r="H14" s="41">
        <v>6510212</v>
      </c>
      <c r="I14" s="45">
        <v>940000</v>
      </c>
      <c r="J14" s="46">
        <v>5</v>
      </c>
      <c r="K14" s="41" t="s">
        <v>39</v>
      </c>
      <c r="L14" s="46">
        <f t="shared" si="1"/>
        <v>1973999.9999999998</v>
      </c>
      <c r="M14" s="47">
        <f t="shared" si="2"/>
        <v>1316000</v>
      </c>
      <c r="N14" s="47">
        <f>M14+L14</f>
        <v>3290000</v>
      </c>
      <c r="O14" s="41"/>
      <c r="P14" s="43" t="s">
        <v>53</v>
      </c>
    </row>
    <row r="15" spans="1:16" ht="37.5" x14ac:dyDescent="0.25">
      <c r="A15" s="41">
        <f t="shared" si="3"/>
        <v>6</v>
      </c>
      <c r="B15" s="42" t="s">
        <v>54</v>
      </c>
      <c r="C15" s="43" t="s">
        <v>55</v>
      </c>
      <c r="D15" s="41" t="s">
        <v>36</v>
      </c>
      <c r="E15" s="43">
        <v>2123040006</v>
      </c>
      <c r="F15" s="43" t="s">
        <v>43</v>
      </c>
      <c r="G15" s="44" t="s">
        <v>38</v>
      </c>
      <c r="H15" s="41">
        <v>6510212</v>
      </c>
      <c r="I15" s="45">
        <v>940000</v>
      </c>
      <c r="J15" s="46">
        <v>5</v>
      </c>
      <c r="K15" s="41" t="s">
        <v>39</v>
      </c>
      <c r="L15" s="46">
        <f t="shared" si="1"/>
        <v>1973999.9999999998</v>
      </c>
      <c r="M15" s="47">
        <f t="shared" si="2"/>
        <v>1316000</v>
      </c>
      <c r="N15" s="47">
        <f>M15+L15</f>
        <v>3290000</v>
      </c>
      <c r="O15" s="41"/>
      <c r="P15" s="43" t="s">
        <v>56</v>
      </c>
    </row>
    <row r="16" spans="1:16" ht="37.5" x14ac:dyDescent="0.25">
      <c r="A16" s="41">
        <f t="shared" si="3"/>
        <v>7</v>
      </c>
      <c r="B16" s="42" t="s">
        <v>57</v>
      </c>
      <c r="C16" s="43" t="s">
        <v>58</v>
      </c>
      <c r="D16" s="41" t="s">
        <v>36</v>
      </c>
      <c r="E16" s="43">
        <v>2123040007</v>
      </c>
      <c r="F16" s="43" t="s">
        <v>43</v>
      </c>
      <c r="G16" s="44" t="s">
        <v>38</v>
      </c>
      <c r="H16" s="41">
        <v>6510212</v>
      </c>
      <c r="I16" s="45">
        <v>940000</v>
      </c>
      <c r="J16" s="46">
        <v>5</v>
      </c>
      <c r="K16" s="41" t="s">
        <v>39</v>
      </c>
      <c r="L16" s="46">
        <f t="shared" si="1"/>
        <v>1973999.9999999998</v>
      </c>
      <c r="M16" s="47">
        <f t="shared" si="2"/>
        <v>1316000</v>
      </c>
      <c r="N16" s="47">
        <f>M16+L16</f>
        <v>3290000</v>
      </c>
      <c r="O16" s="41"/>
      <c r="P16" s="43" t="s">
        <v>59</v>
      </c>
    </row>
    <row r="17" spans="1:16" ht="37.5" x14ac:dyDescent="0.25">
      <c r="A17" s="41">
        <f t="shared" si="3"/>
        <v>8</v>
      </c>
      <c r="B17" s="42" t="s">
        <v>60</v>
      </c>
      <c r="C17" s="43" t="s">
        <v>61</v>
      </c>
      <c r="D17" s="41" t="s">
        <v>36</v>
      </c>
      <c r="E17" s="43">
        <v>2123040008</v>
      </c>
      <c r="F17" s="43" t="s">
        <v>43</v>
      </c>
      <c r="G17" s="44" t="s">
        <v>38</v>
      </c>
      <c r="H17" s="41">
        <v>6510212</v>
      </c>
      <c r="I17" s="45">
        <v>940000</v>
      </c>
      <c r="J17" s="46">
        <v>5</v>
      </c>
      <c r="K17" s="41" t="s">
        <v>39</v>
      </c>
      <c r="L17" s="46">
        <f t="shared" si="1"/>
        <v>1973999.9999999998</v>
      </c>
      <c r="M17" s="47">
        <f t="shared" si="2"/>
        <v>1316000</v>
      </c>
      <c r="N17" s="47">
        <f>M17+L17</f>
        <v>3290000</v>
      </c>
      <c r="O17" s="41"/>
      <c r="P17" s="43" t="s">
        <v>62</v>
      </c>
    </row>
    <row r="18" spans="1:16" ht="37.5" x14ac:dyDescent="0.25">
      <c r="A18" s="41">
        <f t="shared" si="3"/>
        <v>9</v>
      </c>
      <c r="B18" s="42" t="s">
        <v>63</v>
      </c>
      <c r="C18" s="43" t="s">
        <v>64</v>
      </c>
      <c r="D18" s="41" t="s">
        <v>36</v>
      </c>
      <c r="E18" s="43">
        <v>2123040009</v>
      </c>
      <c r="F18" s="43" t="s">
        <v>43</v>
      </c>
      <c r="G18" s="44" t="s">
        <v>38</v>
      </c>
      <c r="H18" s="41">
        <v>6510212</v>
      </c>
      <c r="I18" s="45">
        <v>940000</v>
      </c>
      <c r="J18" s="46">
        <v>5</v>
      </c>
      <c r="K18" s="41" t="s">
        <v>39</v>
      </c>
      <c r="L18" s="46">
        <f t="shared" si="1"/>
        <v>1973999.9999999998</v>
      </c>
      <c r="M18" s="47">
        <f t="shared" si="2"/>
        <v>1316000</v>
      </c>
      <c r="N18" s="47">
        <f>M18+L18</f>
        <v>3290000</v>
      </c>
      <c r="O18" s="41"/>
      <c r="P18" s="43" t="s">
        <v>65</v>
      </c>
    </row>
    <row r="19" spans="1:16" ht="37.5" x14ac:dyDescent="0.25">
      <c r="A19" s="41">
        <f t="shared" si="3"/>
        <v>10</v>
      </c>
      <c r="B19" s="42" t="s">
        <v>66</v>
      </c>
      <c r="C19" s="43" t="s">
        <v>67</v>
      </c>
      <c r="D19" s="41" t="s">
        <v>36</v>
      </c>
      <c r="E19" s="43">
        <v>2123040011</v>
      </c>
      <c r="F19" s="43" t="s">
        <v>43</v>
      </c>
      <c r="G19" s="44" t="s">
        <v>38</v>
      </c>
      <c r="H19" s="41">
        <v>6510212</v>
      </c>
      <c r="I19" s="45">
        <v>940000</v>
      </c>
      <c r="J19" s="46">
        <v>5</v>
      </c>
      <c r="K19" s="41" t="s">
        <v>39</v>
      </c>
      <c r="L19" s="46">
        <v>0</v>
      </c>
      <c r="M19" s="47">
        <v>0</v>
      </c>
      <c r="N19" s="47">
        <v>0</v>
      </c>
      <c r="O19" s="41"/>
      <c r="P19" s="43" t="s">
        <v>68</v>
      </c>
    </row>
    <row r="20" spans="1:16" ht="37.5" x14ac:dyDescent="0.25">
      <c r="A20" s="41">
        <f t="shared" si="3"/>
        <v>11</v>
      </c>
      <c r="B20" s="42" t="s">
        <v>69</v>
      </c>
      <c r="C20" s="43" t="s">
        <v>70</v>
      </c>
      <c r="D20" s="41" t="s">
        <v>36</v>
      </c>
      <c r="E20" s="43">
        <v>2123040012</v>
      </c>
      <c r="F20" s="43" t="s">
        <v>43</v>
      </c>
      <c r="G20" s="44" t="s">
        <v>38</v>
      </c>
      <c r="H20" s="41">
        <v>6510212</v>
      </c>
      <c r="I20" s="45">
        <v>940000</v>
      </c>
      <c r="J20" s="46">
        <v>5</v>
      </c>
      <c r="K20" s="41" t="s">
        <v>39</v>
      </c>
      <c r="L20" s="46">
        <f t="shared" si="1"/>
        <v>1973999.9999999998</v>
      </c>
      <c r="M20" s="47">
        <f t="shared" si="2"/>
        <v>1316000</v>
      </c>
      <c r="N20" s="47">
        <f>M20+L20</f>
        <v>3290000</v>
      </c>
      <c r="O20" s="41"/>
      <c r="P20" s="43" t="s">
        <v>71</v>
      </c>
    </row>
    <row r="21" spans="1:16" ht="37.5" x14ac:dyDescent="0.25">
      <c r="A21" s="41">
        <f t="shared" si="3"/>
        <v>12</v>
      </c>
      <c r="B21" s="42" t="s">
        <v>72</v>
      </c>
      <c r="C21" s="43" t="s">
        <v>73</v>
      </c>
      <c r="D21" s="41" t="s">
        <v>36</v>
      </c>
      <c r="E21" s="43">
        <v>2123040013</v>
      </c>
      <c r="F21" s="43" t="s">
        <v>43</v>
      </c>
      <c r="G21" s="44" t="s">
        <v>38</v>
      </c>
      <c r="H21" s="41">
        <v>6510212</v>
      </c>
      <c r="I21" s="45">
        <v>940000</v>
      </c>
      <c r="J21" s="46">
        <v>5</v>
      </c>
      <c r="K21" s="41" t="s">
        <v>39</v>
      </c>
      <c r="L21" s="46">
        <f t="shared" si="1"/>
        <v>1973999.9999999998</v>
      </c>
      <c r="M21" s="47">
        <f t="shared" si="2"/>
        <v>1316000</v>
      </c>
      <c r="N21" s="47">
        <f>M21+L21</f>
        <v>3290000</v>
      </c>
      <c r="O21" s="41"/>
      <c r="P21" s="43" t="s">
        <v>74</v>
      </c>
    </row>
    <row r="22" spans="1:16" ht="37.5" x14ac:dyDescent="0.25">
      <c r="A22" s="41">
        <f t="shared" si="3"/>
        <v>13</v>
      </c>
      <c r="B22" s="42" t="s">
        <v>75</v>
      </c>
      <c r="C22" s="43" t="s">
        <v>76</v>
      </c>
      <c r="D22" s="41" t="s">
        <v>36</v>
      </c>
      <c r="E22" s="43">
        <v>2123040014</v>
      </c>
      <c r="F22" s="43" t="s">
        <v>43</v>
      </c>
      <c r="G22" s="44" t="s">
        <v>38</v>
      </c>
      <c r="H22" s="41">
        <v>6510212</v>
      </c>
      <c r="I22" s="45">
        <v>940000</v>
      </c>
      <c r="J22" s="46">
        <v>5</v>
      </c>
      <c r="K22" s="41" t="s">
        <v>39</v>
      </c>
      <c r="L22" s="46">
        <f t="shared" si="1"/>
        <v>1973999.9999999998</v>
      </c>
      <c r="M22" s="47">
        <f t="shared" si="2"/>
        <v>1316000</v>
      </c>
      <c r="N22" s="47">
        <f>M22+L22</f>
        <v>3290000</v>
      </c>
      <c r="O22" s="41"/>
      <c r="P22" s="43" t="s">
        <v>77</v>
      </c>
    </row>
    <row r="23" spans="1:16" ht="37.5" x14ac:dyDescent="0.25">
      <c r="A23" s="41">
        <f t="shared" si="3"/>
        <v>14</v>
      </c>
      <c r="B23" s="42" t="s">
        <v>78</v>
      </c>
      <c r="C23" s="43" t="s">
        <v>79</v>
      </c>
      <c r="D23" s="41" t="s">
        <v>36</v>
      </c>
      <c r="E23" s="43">
        <v>2123040015</v>
      </c>
      <c r="F23" s="43" t="s">
        <v>43</v>
      </c>
      <c r="G23" s="44" t="s">
        <v>38</v>
      </c>
      <c r="H23" s="41">
        <v>6510212</v>
      </c>
      <c r="I23" s="45">
        <v>940000</v>
      </c>
      <c r="J23" s="46">
        <v>5</v>
      </c>
      <c r="K23" s="41" t="s">
        <v>39</v>
      </c>
      <c r="L23" s="46">
        <v>0</v>
      </c>
      <c r="M23" s="47">
        <v>0</v>
      </c>
      <c r="N23" s="47">
        <v>0</v>
      </c>
      <c r="O23" s="41"/>
      <c r="P23" s="43" t="s">
        <v>80</v>
      </c>
    </row>
    <row r="24" spans="1:16" ht="37.5" x14ac:dyDescent="0.25">
      <c r="A24" s="41">
        <f t="shared" si="3"/>
        <v>15</v>
      </c>
      <c r="B24" s="42" t="s">
        <v>57</v>
      </c>
      <c r="C24" s="43" t="s">
        <v>81</v>
      </c>
      <c r="D24" s="41" t="s">
        <v>36</v>
      </c>
      <c r="E24" s="43">
        <v>2123040016</v>
      </c>
      <c r="F24" s="43" t="s">
        <v>43</v>
      </c>
      <c r="G24" s="44" t="s">
        <v>38</v>
      </c>
      <c r="H24" s="41">
        <v>6510212</v>
      </c>
      <c r="I24" s="45">
        <v>940000</v>
      </c>
      <c r="J24" s="46">
        <v>5</v>
      </c>
      <c r="K24" s="41" t="s">
        <v>39</v>
      </c>
      <c r="L24" s="46">
        <f t="shared" si="1"/>
        <v>1973999.9999999998</v>
      </c>
      <c r="M24" s="47">
        <f t="shared" si="2"/>
        <v>1316000</v>
      </c>
      <c r="N24" s="47">
        <f>M24+L24</f>
        <v>3290000</v>
      </c>
      <c r="O24" s="41"/>
      <c r="P24" s="43" t="s">
        <v>82</v>
      </c>
    </row>
    <row r="25" spans="1:16" ht="37.5" x14ac:dyDescent="0.25">
      <c r="A25" s="41">
        <f t="shared" si="3"/>
        <v>16</v>
      </c>
      <c r="B25" s="42" t="s">
        <v>83</v>
      </c>
      <c r="C25" s="43" t="s">
        <v>84</v>
      </c>
      <c r="D25" s="41" t="s">
        <v>36</v>
      </c>
      <c r="E25" s="43">
        <v>2123040017</v>
      </c>
      <c r="F25" s="43" t="s">
        <v>43</v>
      </c>
      <c r="G25" s="44" t="s">
        <v>38</v>
      </c>
      <c r="H25" s="41">
        <v>6510212</v>
      </c>
      <c r="I25" s="45">
        <v>940000</v>
      </c>
      <c r="J25" s="46">
        <v>5</v>
      </c>
      <c r="K25" s="41" t="s">
        <v>39</v>
      </c>
      <c r="L25" s="46">
        <f t="shared" si="1"/>
        <v>1973999.9999999998</v>
      </c>
      <c r="M25" s="47">
        <f t="shared" si="2"/>
        <v>1316000</v>
      </c>
      <c r="N25" s="47">
        <f>M25+L25</f>
        <v>3290000</v>
      </c>
      <c r="O25" s="41"/>
      <c r="P25" s="43" t="s">
        <v>85</v>
      </c>
    </row>
    <row r="26" spans="1:16" ht="37.5" x14ac:dyDescent="0.25">
      <c r="A26" s="41">
        <f t="shared" si="3"/>
        <v>17</v>
      </c>
      <c r="B26" s="42" t="s">
        <v>86</v>
      </c>
      <c r="C26" s="43" t="s">
        <v>87</v>
      </c>
      <c r="D26" s="41" t="s">
        <v>36</v>
      </c>
      <c r="E26" s="43">
        <v>2123040018</v>
      </c>
      <c r="F26" s="43" t="s">
        <v>43</v>
      </c>
      <c r="G26" s="44" t="s">
        <v>38</v>
      </c>
      <c r="H26" s="41">
        <v>6510212</v>
      </c>
      <c r="I26" s="45">
        <v>940000</v>
      </c>
      <c r="J26" s="46">
        <v>5</v>
      </c>
      <c r="K26" s="41" t="s">
        <v>39</v>
      </c>
      <c r="L26" s="46">
        <f t="shared" si="1"/>
        <v>1973999.9999999998</v>
      </c>
      <c r="M26" s="47">
        <f t="shared" si="2"/>
        <v>1316000</v>
      </c>
      <c r="N26" s="47">
        <f>M26+L26</f>
        <v>3290000</v>
      </c>
      <c r="O26" s="41"/>
      <c r="P26" s="43" t="s">
        <v>88</v>
      </c>
    </row>
    <row r="27" spans="1:16" ht="37.5" x14ac:dyDescent="0.25">
      <c r="A27" s="41">
        <f t="shared" si="3"/>
        <v>18</v>
      </c>
      <c r="B27" s="42" t="s">
        <v>89</v>
      </c>
      <c r="C27" s="43" t="s">
        <v>90</v>
      </c>
      <c r="D27" s="41" t="s">
        <v>36</v>
      </c>
      <c r="E27" s="43">
        <v>2123040019</v>
      </c>
      <c r="F27" s="43" t="s">
        <v>43</v>
      </c>
      <c r="G27" s="44" t="s">
        <v>38</v>
      </c>
      <c r="H27" s="41">
        <v>6510212</v>
      </c>
      <c r="I27" s="45">
        <v>940000</v>
      </c>
      <c r="J27" s="46">
        <v>5</v>
      </c>
      <c r="K27" s="41" t="s">
        <v>39</v>
      </c>
      <c r="L27" s="46">
        <f t="shared" si="1"/>
        <v>1973999.9999999998</v>
      </c>
      <c r="M27" s="47">
        <f t="shared" si="2"/>
        <v>1316000</v>
      </c>
      <c r="N27" s="47">
        <f>M27+L27</f>
        <v>3290000</v>
      </c>
      <c r="O27" s="41"/>
      <c r="P27" s="43" t="s">
        <v>91</v>
      </c>
    </row>
    <row r="28" spans="1:16" ht="37.5" x14ac:dyDescent="0.25">
      <c r="A28" s="41">
        <f t="shared" si="3"/>
        <v>19</v>
      </c>
      <c r="B28" s="42" t="s">
        <v>92</v>
      </c>
      <c r="C28" s="43" t="s">
        <v>93</v>
      </c>
      <c r="D28" s="41" t="s">
        <v>36</v>
      </c>
      <c r="E28" s="43">
        <v>2123040020</v>
      </c>
      <c r="F28" s="43" t="s">
        <v>43</v>
      </c>
      <c r="G28" s="44" t="s">
        <v>38</v>
      </c>
      <c r="H28" s="41">
        <v>6510212</v>
      </c>
      <c r="I28" s="45">
        <v>940000</v>
      </c>
      <c r="J28" s="46">
        <v>5</v>
      </c>
      <c r="K28" s="41" t="s">
        <v>39</v>
      </c>
      <c r="L28" s="46">
        <f t="shared" si="1"/>
        <v>1973999.9999999998</v>
      </c>
      <c r="M28" s="47">
        <f t="shared" si="2"/>
        <v>1316000</v>
      </c>
      <c r="N28" s="47">
        <f>M28+L28</f>
        <v>3290000</v>
      </c>
      <c r="O28" s="41"/>
      <c r="P28" s="43" t="s">
        <v>94</v>
      </c>
    </row>
    <row r="29" spans="1:16" ht="37.5" x14ac:dyDescent="0.25">
      <c r="A29" s="41">
        <f t="shared" si="3"/>
        <v>20</v>
      </c>
      <c r="B29" s="42" t="s">
        <v>95</v>
      </c>
      <c r="C29" s="43" t="s">
        <v>96</v>
      </c>
      <c r="D29" s="41" t="s">
        <v>36</v>
      </c>
      <c r="E29" s="43">
        <v>2123040021</v>
      </c>
      <c r="F29" s="43" t="s">
        <v>43</v>
      </c>
      <c r="G29" s="44" t="s">
        <v>38</v>
      </c>
      <c r="H29" s="41">
        <v>6510212</v>
      </c>
      <c r="I29" s="45">
        <v>940000</v>
      </c>
      <c r="J29" s="46">
        <v>5</v>
      </c>
      <c r="K29" s="41" t="s">
        <v>39</v>
      </c>
      <c r="L29" s="46">
        <f t="shared" si="1"/>
        <v>1973999.9999999998</v>
      </c>
      <c r="M29" s="47">
        <f t="shared" si="2"/>
        <v>1316000</v>
      </c>
      <c r="N29" s="47">
        <f>M29+L29</f>
        <v>3290000</v>
      </c>
      <c r="O29" s="41"/>
      <c r="P29" s="43" t="s">
        <v>97</v>
      </c>
    </row>
    <row r="30" spans="1:16" ht="37.5" x14ac:dyDescent="0.25">
      <c r="A30" s="41">
        <f t="shared" si="3"/>
        <v>21</v>
      </c>
      <c r="B30" s="42" t="s">
        <v>98</v>
      </c>
      <c r="C30" s="43" t="s">
        <v>99</v>
      </c>
      <c r="D30" s="41" t="s">
        <v>36</v>
      </c>
      <c r="E30" s="43">
        <v>2123040022</v>
      </c>
      <c r="F30" s="43" t="s">
        <v>43</v>
      </c>
      <c r="G30" s="44" t="s">
        <v>38</v>
      </c>
      <c r="H30" s="41">
        <v>6510212</v>
      </c>
      <c r="I30" s="45">
        <v>940000</v>
      </c>
      <c r="J30" s="46">
        <v>5</v>
      </c>
      <c r="K30" s="41" t="s">
        <v>39</v>
      </c>
      <c r="L30" s="46">
        <v>0</v>
      </c>
      <c r="M30" s="47">
        <v>0</v>
      </c>
      <c r="N30" s="47">
        <v>0</v>
      </c>
      <c r="O30" s="41"/>
      <c r="P30" s="43" t="s">
        <v>100</v>
      </c>
    </row>
    <row r="31" spans="1:16" ht="37.5" x14ac:dyDescent="0.25">
      <c r="A31" s="41">
        <f t="shared" si="3"/>
        <v>22</v>
      </c>
      <c r="B31" s="42" t="s">
        <v>101</v>
      </c>
      <c r="C31" s="43" t="s">
        <v>102</v>
      </c>
      <c r="D31" s="41" t="s">
        <v>36</v>
      </c>
      <c r="E31" s="43">
        <v>2123040023</v>
      </c>
      <c r="F31" s="43" t="s">
        <v>43</v>
      </c>
      <c r="G31" s="44" t="s">
        <v>38</v>
      </c>
      <c r="H31" s="41">
        <v>6510212</v>
      </c>
      <c r="I31" s="45">
        <v>940000</v>
      </c>
      <c r="J31" s="46">
        <v>5</v>
      </c>
      <c r="K31" s="41" t="s">
        <v>39</v>
      </c>
      <c r="L31" s="46">
        <f t="shared" si="1"/>
        <v>1973999.9999999998</v>
      </c>
      <c r="M31" s="47">
        <v>0</v>
      </c>
      <c r="N31" s="47">
        <v>0</v>
      </c>
      <c r="O31" s="41"/>
      <c r="P31" s="43" t="s">
        <v>103</v>
      </c>
    </row>
    <row r="32" spans="1:16" ht="37.5" x14ac:dyDescent="0.25">
      <c r="A32" s="41">
        <f t="shared" si="3"/>
        <v>23</v>
      </c>
      <c r="B32" s="42" t="s">
        <v>104</v>
      </c>
      <c r="C32" s="43" t="s">
        <v>105</v>
      </c>
      <c r="D32" s="41" t="s">
        <v>36</v>
      </c>
      <c r="E32" s="43">
        <v>2123040024</v>
      </c>
      <c r="F32" s="43" t="s">
        <v>43</v>
      </c>
      <c r="G32" s="44" t="s">
        <v>38</v>
      </c>
      <c r="H32" s="41">
        <v>6510212</v>
      </c>
      <c r="I32" s="45">
        <v>940000</v>
      </c>
      <c r="J32" s="46">
        <v>5</v>
      </c>
      <c r="K32" s="41" t="s">
        <v>39</v>
      </c>
      <c r="L32" s="46">
        <f t="shared" si="1"/>
        <v>1973999.9999999998</v>
      </c>
      <c r="M32" s="47">
        <f t="shared" ref="M32:M39" si="4">I32*2*70%</f>
        <v>1316000</v>
      </c>
      <c r="N32" s="47">
        <f>M32+L32</f>
        <v>3290000</v>
      </c>
      <c r="O32" s="41"/>
      <c r="P32" s="43" t="s">
        <v>106</v>
      </c>
    </row>
    <row r="33" spans="1:16" ht="37.5" x14ac:dyDescent="0.25">
      <c r="A33" s="41">
        <f t="shared" si="3"/>
        <v>24</v>
      </c>
      <c r="B33" s="42" t="s">
        <v>107</v>
      </c>
      <c r="C33" s="43" t="s">
        <v>108</v>
      </c>
      <c r="D33" s="41" t="s">
        <v>36</v>
      </c>
      <c r="E33" s="43">
        <v>2123040025</v>
      </c>
      <c r="F33" s="43" t="s">
        <v>43</v>
      </c>
      <c r="G33" s="44" t="s">
        <v>38</v>
      </c>
      <c r="H33" s="41">
        <v>6510212</v>
      </c>
      <c r="I33" s="45">
        <v>940000</v>
      </c>
      <c r="J33" s="46">
        <v>5</v>
      </c>
      <c r="K33" s="41" t="s">
        <v>39</v>
      </c>
      <c r="L33" s="46">
        <f t="shared" si="1"/>
        <v>1973999.9999999998</v>
      </c>
      <c r="M33" s="47">
        <f t="shared" si="4"/>
        <v>1316000</v>
      </c>
      <c r="N33" s="47">
        <f>M33+L33</f>
        <v>3290000</v>
      </c>
      <c r="O33" s="41"/>
      <c r="P33" s="43" t="s">
        <v>109</v>
      </c>
    </row>
    <row r="34" spans="1:16" ht="37.5" x14ac:dyDescent="0.25">
      <c r="A34" s="41">
        <f t="shared" si="3"/>
        <v>25</v>
      </c>
      <c r="B34" s="42" t="s">
        <v>110</v>
      </c>
      <c r="C34" s="43" t="s">
        <v>111</v>
      </c>
      <c r="D34" s="41" t="s">
        <v>36</v>
      </c>
      <c r="E34" s="43">
        <v>2123040026</v>
      </c>
      <c r="F34" s="43" t="s">
        <v>43</v>
      </c>
      <c r="G34" s="44" t="s">
        <v>38</v>
      </c>
      <c r="H34" s="41">
        <v>6510212</v>
      </c>
      <c r="I34" s="45">
        <v>940000</v>
      </c>
      <c r="J34" s="46">
        <v>5</v>
      </c>
      <c r="K34" s="41" t="s">
        <v>39</v>
      </c>
      <c r="L34" s="46">
        <f t="shared" si="1"/>
        <v>1973999.9999999998</v>
      </c>
      <c r="M34" s="47">
        <f t="shared" si="4"/>
        <v>1316000</v>
      </c>
      <c r="N34" s="47">
        <f>M34+L34</f>
        <v>3290000</v>
      </c>
      <c r="O34" s="41"/>
      <c r="P34" s="43" t="s">
        <v>112</v>
      </c>
    </row>
    <row r="35" spans="1:16" ht="37.5" x14ac:dyDescent="0.25">
      <c r="A35" s="41">
        <f t="shared" si="3"/>
        <v>26</v>
      </c>
      <c r="B35" s="42" t="s">
        <v>113</v>
      </c>
      <c r="C35" s="43" t="s">
        <v>114</v>
      </c>
      <c r="D35" s="41" t="s">
        <v>36</v>
      </c>
      <c r="E35" s="43">
        <v>2123040027</v>
      </c>
      <c r="F35" s="43" t="s">
        <v>43</v>
      </c>
      <c r="G35" s="44" t="s">
        <v>38</v>
      </c>
      <c r="H35" s="41">
        <v>6510212</v>
      </c>
      <c r="I35" s="45">
        <v>940000</v>
      </c>
      <c r="J35" s="46">
        <v>5</v>
      </c>
      <c r="K35" s="41" t="s">
        <v>39</v>
      </c>
      <c r="L35" s="46">
        <f t="shared" si="1"/>
        <v>1973999.9999999998</v>
      </c>
      <c r="M35" s="47">
        <f t="shared" si="4"/>
        <v>1316000</v>
      </c>
      <c r="N35" s="47">
        <f>M35+L35</f>
        <v>3290000</v>
      </c>
      <c r="O35" s="41"/>
      <c r="P35" s="43" t="s">
        <v>115</v>
      </c>
    </row>
    <row r="36" spans="1:16" ht="37.5" x14ac:dyDescent="0.25">
      <c r="A36" s="41">
        <f t="shared" si="3"/>
        <v>27</v>
      </c>
      <c r="B36" s="42" t="s">
        <v>116</v>
      </c>
      <c r="C36" s="43" t="s">
        <v>117</v>
      </c>
      <c r="D36" s="41" t="s">
        <v>36</v>
      </c>
      <c r="E36" s="43">
        <v>2123040028</v>
      </c>
      <c r="F36" s="43" t="s">
        <v>43</v>
      </c>
      <c r="G36" s="44" t="s">
        <v>38</v>
      </c>
      <c r="H36" s="41">
        <v>6510212</v>
      </c>
      <c r="I36" s="45">
        <v>940000</v>
      </c>
      <c r="J36" s="46">
        <v>5</v>
      </c>
      <c r="K36" s="41" t="s">
        <v>39</v>
      </c>
      <c r="L36" s="46">
        <f t="shared" si="1"/>
        <v>1973999.9999999998</v>
      </c>
      <c r="M36" s="47">
        <f t="shared" si="4"/>
        <v>1316000</v>
      </c>
      <c r="N36" s="47">
        <f>M36+L36</f>
        <v>3290000</v>
      </c>
      <c r="O36" s="41"/>
      <c r="P36" s="43" t="s">
        <v>118</v>
      </c>
    </row>
    <row r="37" spans="1:16" ht="37.5" x14ac:dyDescent="0.25">
      <c r="A37" s="41">
        <f t="shared" si="3"/>
        <v>28</v>
      </c>
      <c r="B37" s="42" t="s">
        <v>119</v>
      </c>
      <c r="C37" s="43" t="s">
        <v>120</v>
      </c>
      <c r="D37" s="41" t="s">
        <v>36</v>
      </c>
      <c r="E37" s="43">
        <v>2123040029</v>
      </c>
      <c r="F37" s="43" t="s">
        <v>43</v>
      </c>
      <c r="G37" s="44" t="s">
        <v>38</v>
      </c>
      <c r="H37" s="41">
        <v>6510212</v>
      </c>
      <c r="I37" s="45">
        <v>940000</v>
      </c>
      <c r="J37" s="46">
        <v>5</v>
      </c>
      <c r="K37" s="41" t="s">
        <v>39</v>
      </c>
      <c r="L37" s="46">
        <v>0</v>
      </c>
      <c r="M37" s="47">
        <v>0</v>
      </c>
      <c r="N37" s="47">
        <v>0</v>
      </c>
      <c r="O37" s="41"/>
      <c r="P37" s="43" t="s">
        <v>121</v>
      </c>
    </row>
    <row r="38" spans="1:16" ht="37.5" x14ac:dyDescent="0.25">
      <c r="A38" s="41">
        <f t="shared" si="3"/>
        <v>29</v>
      </c>
      <c r="B38" s="42" t="s">
        <v>122</v>
      </c>
      <c r="C38" s="43" t="s">
        <v>123</v>
      </c>
      <c r="D38" s="41" t="s">
        <v>36</v>
      </c>
      <c r="E38" s="43">
        <v>2123040030</v>
      </c>
      <c r="F38" s="43" t="s">
        <v>43</v>
      </c>
      <c r="G38" s="44" t="s">
        <v>38</v>
      </c>
      <c r="H38" s="41">
        <v>6510212</v>
      </c>
      <c r="I38" s="45">
        <v>940000</v>
      </c>
      <c r="J38" s="46">
        <v>5</v>
      </c>
      <c r="K38" s="41" t="s">
        <v>39</v>
      </c>
      <c r="L38" s="46">
        <f t="shared" si="1"/>
        <v>1973999.9999999998</v>
      </c>
      <c r="M38" s="47">
        <f t="shared" si="4"/>
        <v>1316000</v>
      </c>
      <c r="N38" s="47">
        <f>M38+L38</f>
        <v>3290000</v>
      </c>
      <c r="O38" s="41"/>
      <c r="P38" s="43" t="s">
        <v>124</v>
      </c>
    </row>
    <row r="39" spans="1:16" ht="37.5" x14ac:dyDescent="0.25">
      <c r="A39" s="41">
        <f t="shared" si="3"/>
        <v>30</v>
      </c>
      <c r="B39" s="42" t="s">
        <v>125</v>
      </c>
      <c r="C39" s="43" t="s">
        <v>126</v>
      </c>
      <c r="D39" s="41" t="s">
        <v>36</v>
      </c>
      <c r="E39" s="43">
        <v>2123040032</v>
      </c>
      <c r="F39" s="43" t="s">
        <v>43</v>
      </c>
      <c r="G39" s="44" t="s">
        <v>38</v>
      </c>
      <c r="H39" s="41">
        <v>6510212</v>
      </c>
      <c r="I39" s="45">
        <v>940000</v>
      </c>
      <c r="J39" s="46">
        <v>5</v>
      </c>
      <c r="K39" s="41" t="s">
        <v>39</v>
      </c>
      <c r="L39" s="46">
        <f t="shared" si="1"/>
        <v>1973999.9999999998</v>
      </c>
      <c r="M39" s="47">
        <f t="shared" si="4"/>
        <v>1316000</v>
      </c>
      <c r="N39" s="47">
        <f>M39+L39</f>
        <v>3290000</v>
      </c>
      <c r="O39" s="41"/>
      <c r="P39" s="43" t="s">
        <v>127</v>
      </c>
    </row>
    <row r="40" spans="1:16" ht="37.5" x14ac:dyDescent="0.25">
      <c r="A40" s="41">
        <f t="shared" si="3"/>
        <v>31</v>
      </c>
      <c r="B40" s="42" t="s">
        <v>128</v>
      </c>
      <c r="C40" s="43" t="s">
        <v>129</v>
      </c>
      <c r="D40" s="41" t="s">
        <v>36</v>
      </c>
      <c r="E40" s="43">
        <v>2123040033</v>
      </c>
      <c r="F40" s="43" t="s">
        <v>43</v>
      </c>
      <c r="G40" s="44" t="s">
        <v>38</v>
      </c>
      <c r="H40" s="41">
        <v>6510212</v>
      </c>
      <c r="I40" s="45">
        <v>940000</v>
      </c>
      <c r="J40" s="46">
        <v>5</v>
      </c>
      <c r="K40" s="41" t="s">
        <v>39</v>
      </c>
      <c r="L40" s="46">
        <f t="shared" si="1"/>
        <v>1973999.9999999998</v>
      </c>
      <c r="M40" s="47">
        <v>0</v>
      </c>
      <c r="N40" s="47">
        <v>0</v>
      </c>
      <c r="O40" s="41"/>
      <c r="P40" s="43" t="s">
        <v>130</v>
      </c>
    </row>
    <row r="41" spans="1:16" ht="37.5" x14ac:dyDescent="0.25">
      <c r="A41" s="41">
        <f t="shared" si="3"/>
        <v>32</v>
      </c>
      <c r="B41" s="42" t="s">
        <v>131</v>
      </c>
      <c r="C41" s="43" t="s">
        <v>132</v>
      </c>
      <c r="D41" s="41" t="s">
        <v>36</v>
      </c>
      <c r="E41" s="43">
        <v>2123040034</v>
      </c>
      <c r="F41" s="43" t="s">
        <v>43</v>
      </c>
      <c r="G41" s="44" t="s">
        <v>38</v>
      </c>
      <c r="H41" s="41">
        <v>6510212</v>
      </c>
      <c r="I41" s="45">
        <v>940000</v>
      </c>
      <c r="J41" s="46">
        <v>5</v>
      </c>
      <c r="K41" s="41" t="s">
        <v>39</v>
      </c>
      <c r="L41" s="46">
        <v>0</v>
      </c>
      <c r="M41" s="47">
        <v>0</v>
      </c>
      <c r="N41" s="47">
        <v>0</v>
      </c>
      <c r="O41" s="41"/>
      <c r="P41" s="43" t="s">
        <v>133</v>
      </c>
    </row>
    <row r="42" spans="1:16" ht="37.5" x14ac:dyDescent="0.25">
      <c r="A42" s="41">
        <f t="shared" si="3"/>
        <v>33</v>
      </c>
      <c r="B42" s="42" t="s">
        <v>134</v>
      </c>
      <c r="C42" s="43" t="s">
        <v>135</v>
      </c>
      <c r="D42" s="41" t="s">
        <v>136</v>
      </c>
      <c r="E42" s="43">
        <v>2123040036</v>
      </c>
      <c r="F42" s="43" t="s">
        <v>43</v>
      </c>
      <c r="G42" s="44" t="s">
        <v>38</v>
      </c>
      <c r="H42" s="41">
        <v>6510212</v>
      </c>
      <c r="I42" s="45">
        <v>940000</v>
      </c>
      <c r="J42" s="46">
        <v>5</v>
      </c>
      <c r="K42" s="41" t="s">
        <v>39</v>
      </c>
      <c r="L42" s="46">
        <f t="shared" ref="L42:L74" si="5">I42*3*70%</f>
        <v>1973999.9999999998</v>
      </c>
      <c r="M42" s="47">
        <f t="shared" ref="M42:M45" si="6">I42*2*70%</f>
        <v>1316000</v>
      </c>
      <c r="N42" s="47">
        <f>M42+L42</f>
        <v>3290000</v>
      </c>
      <c r="O42" s="41"/>
      <c r="P42" s="43" t="s">
        <v>137</v>
      </c>
    </row>
    <row r="43" spans="1:16" ht="37.5" x14ac:dyDescent="0.25">
      <c r="A43" s="41">
        <f t="shared" si="3"/>
        <v>34</v>
      </c>
      <c r="B43" s="42" t="s">
        <v>138</v>
      </c>
      <c r="C43" s="43" t="s">
        <v>139</v>
      </c>
      <c r="D43" s="41" t="s">
        <v>136</v>
      </c>
      <c r="E43" s="43">
        <v>2123040037</v>
      </c>
      <c r="F43" s="43" t="s">
        <v>43</v>
      </c>
      <c r="G43" s="44" t="s">
        <v>38</v>
      </c>
      <c r="H43" s="41">
        <v>6510212</v>
      </c>
      <c r="I43" s="45">
        <v>940000</v>
      </c>
      <c r="J43" s="46">
        <v>5</v>
      </c>
      <c r="K43" s="41" t="s">
        <v>39</v>
      </c>
      <c r="L43" s="46">
        <f t="shared" si="5"/>
        <v>1973999.9999999998</v>
      </c>
      <c r="M43" s="47">
        <f t="shared" si="6"/>
        <v>1316000</v>
      </c>
      <c r="N43" s="47">
        <f>M43+L43</f>
        <v>3290000</v>
      </c>
      <c r="O43" s="41"/>
      <c r="P43" s="43" t="s">
        <v>140</v>
      </c>
    </row>
    <row r="44" spans="1:16" ht="37.5" x14ac:dyDescent="0.25">
      <c r="A44" s="41">
        <f t="shared" si="3"/>
        <v>35</v>
      </c>
      <c r="B44" s="42" t="s">
        <v>141</v>
      </c>
      <c r="C44" s="43" t="s">
        <v>142</v>
      </c>
      <c r="D44" s="41" t="s">
        <v>136</v>
      </c>
      <c r="E44" s="43">
        <v>2123040038</v>
      </c>
      <c r="F44" s="43" t="s">
        <v>43</v>
      </c>
      <c r="G44" s="44" t="s">
        <v>38</v>
      </c>
      <c r="H44" s="41">
        <v>6510212</v>
      </c>
      <c r="I44" s="45">
        <v>940000</v>
      </c>
      <c r="J44" s="46">
        <v>5</v>
      </c>
      <c r="K44" s="41" t="s">
        <v>39</v>
      </c>
      <c r="L44" s="46">
        <f t="shared" si="5"/>
        <v>1973999.9999999998</v>
      </c>
      <c r="M44" s="47">
        <f t="shared" si="6"/>
        <v>1316000</v>
      </c>
      <c r="N44" s="47">
        <f>M44+L44</f>
        <v>3290000</v>
      </c>
      <c r="O44" s="41"/>
      <c r="P44" s="43" t="s">
        <v>143</v>
      </c>
    </row>
    <row r="45" spans="1:16" ht="37.5" x14ac:dyDescent="0.25">
      <c r="A45" s="41">
        <f t="shared" si="3"/>
        <v>36</v>
      </c>
      <c r="B45" s="42" t="s">
        <v>144</v>
      </c>
      <c r="C45" s="43" t="s">
        <v>49</v>
      </c>
      <c r="D45" s="41" t="s">
        <v>136</v>
      </c>
      <c r="E45" s="43">
        <v>2123040039</v>
      </c>
      <c r="F45" s="43" t="s">
        <v>43</v>
      </c>
      <c r="G45" s="44" t="s">
        <v>38</v>
      </c>
      <c r="H45" s="41">
        <v>6510212</v>
      </c>
      <c r="I45" s="45">
        <v>940000</v>
      </c>
      <c r="J45" s="46">
        <v>5</v>
      </c>
      <c r="K45" s="41" t="s">
        <v>39</v>
      </c>
      <c r="L45" s="46">
        <f t="shared" si="5"/>
        <v>1973999.9999999998</v>
      </c>
      <c r="M45" s="47">
        <f t="shared" si="6"/>
        <v>1316000</v>
      </c>
      <c r="N45" s="47">
        <f>M45+L45</f>
        <v>3290000</v>
      </c>
      <c r="O45" s="41"/>
      <c r="P45" s="43" t="s">
        <v>145</v>
      </c>
    </row>
    <row r="46" spans="1:16" ht="37.5" x14ac:dyDescent="0.25">
      <c r="A46" s="41">
        <f t="shared" si="3"/>
        <v>37</v>
      </c>
      <c r="B46" s="42" t="s">
        <v>146</v>
      </c>
      <c r="C46" s="43" t="s">
        <v>147</v>
      </c>
      <c r="D46" s="41" t="s">
        <v>136</v>
      </c>
      <c r="E46" s="43">
        <v>2123040040</v>
      </c>
      <c r="F46" s="43" t="s">
        <v>43</v>
      </c>
      <c r="G46" s="44" t="s">
        <v>38</v>
      </c>
      <c r="H46" s="41">
        <v>6510212</v>
      </c>
      <c r="I46" s="45">
        <v>940000</v>
      </c>
      <c r="J46" s="46">
        <v>5</v>
      </c>
      <c r="K46" s="41" t="s">
        <v>39</v>
      </c>
      <c r="L46" s="46">
        <v>0</v>
      </c>
      <c r="M46" s="47">
        <v>0</v>
      </c>
      <c r="N46" s="47">
        <v>0</v>
      </c>
      <c r="O46" s="41"/>
      <c r="P46" s="43" t="s">
        <v>148</v>
      </c>
    </row>
    <row r="47" spans="1:16" ht="37.5" x14ac:dyDescent="0.25">
      <c r="A47" s="41">
        <f t="shared" si="3"/>
        <v>38</v>
      </c>
      <c r="B47" s="42" t="s">
        <v>149</v>
      </c>
      <c r="C47" s="43" t="s">
        <v>150</v>
      </c>
      <c r="D47" s="41" t="s">
        <v>136</v>
      </c>
      <c r="E47" s="43">
        <v>2123040042</v>
      </c>
      <c r="F47" s="43" t="s">
        <v>43</v>
      </c>
      <c r="G47" s="44" t="s">
        <v>38</v>
      </c>
      <c r="H47" s="41">
        <v>6510212</v>
      </c>
      <c r="I47" s="45">
        <v>940000</v>
      </c>
      <c r="J47" s="46">
        <v>5</v>
      </c>
      <c r="K47" s="41" t="s">
        <v>39</v>
      </c>
      <c r="L47" s="46">
        <f t="shared" si="5"/>
        <v>1973999.9999999998</v>
      </c>
      <c r="M47" s="47">
        <v>0</v>
      </c>
      <c r="N47" s="47">
        <v>0</v>
      </c>
      <c r="O47" s="41"/>
      <c r="P47" s="43" t="s">
        <v>151</v>
      </c>
    </row>
    <row r="48" spans="1:16" ht="37.5" x14ac:dyDescent="0.25">
      <c r="A48" s="41">
        <f t="shared" si="3"/>
        <v>39</v>
      </c>
      <c r="B48" s="42" t="s">
        <v>152</v>
      </c>
      <c r="C48" s="43" t="s">
        <v>153</v>
      </c>
      <c r="D48" s="41" t="s">
        <v>136</v>
      </c>
      <c r="E48" s="43">
        <v>2123040043</v>
      </c>
      <c r="F48" s="43" t="s">
        <v>43</v>
      </c>
      <c r="G48" s="44" t="s">
        <v>38</v>
      </c>
      <c r="H48" s="41">
        <v>6510212</v>
      </c>
      <c r="I48" s="45">
        <v>940000</v>
      </c>
      <c r="J48" s="46">
        <v>5</v>
      </c>
      <c r="K48" s="41" t="s">
        <v>39</v>
      </c>
      <c r="L48" s="46">
        <f t="shared" si="5"/>
        <v>1973999.9999999998</v>
      </c>
      <c r="M48" s="47">
        <f t="shared" ref="M48:M52" si="7">I48*2*70%</f>
        <v>1316000</v>
      </c>
      <c r="N48" s="47">
        <f>M48+L48</f>
        <v>3290000</v>
      </c>
      <c r="O48" s="41"/>
      <c r="P48" s="43" t="s">
        <v>154</v>
      </c>
    </row>
    <row r="49" spans="1:16" ht="37.5" x14ac:dyDescent="0.25">
      <c r="A49" s="41">
        <f t="shared" si="3"/>
        <v>40</v>
      </c>
      <c r="B49" s="42" t="s">
        <v>155</v>
      </c>
      <c r="C49" s="43" t="s">
        <v>156</v>
      </c>
      <c r="D49" s="41" t="s">
        <v>136</v>
      </c>
      <c r="E49" s="43">
        <v>2123040044</v>
      </c>
      <c r="F49" s="43" t="s">
        <v>43</v>
      </c>
      <c r="G49" s="44" t="s">
        <v>38</v>
      </c>
      <c r="H49" s="41">
        <v>6510212</v>
      </c>
      <c r="I49" s="45">
        <v>940000</v>
      </c>
      <c r="J49" s="46">
        <v>5</v>
      </c>
      <c r="K49" s="41" t="s">
        <v>39</v>
      </c>
      <c r="L49" s="46">
        <f t="shared" si="5"/>
        <v>1973999.9999999998</v>
      </c>
      <c r="M49" s="47">
        <f t="shared" si="7"/>
        <v>1316000</v>
      </c>
      <c r="N49" s="47">
        <f>M49+L49</f>
        <v>3290000</v>
      </c>
      <c r="O49" s="41"/>
      <c r="P49" s="43" t="s">
        <v>157</v>
      </c>
    </row>
    <row r="50" spans="1:16" ht="37.5" x14ac:dyDescent="0.25">
      <c r="A50" s="41">
        <f t="shared" si="3"/>
        <v>41</v>
      </c>
      <c r="B50" s="42" t="s">
        <v>158</v>
      </c>
      <c r="C50" s="43" t="s">
        <v>159</v>
      </c>
      <c r="D50" s="41" t="s">
        <v>136</v>
      </c>
      <c r="E50" s="43">
        <v>2123040045</v>
      </c>
      <c r="F50" s="43" t="s">
        <v>43</v>
      </c>
      <c r="G50" s="44" t="s">
        <v>38</v>
      </c>
      <c r="H50" s="41">
        <v>6510212</v>
      </c>
      <c r="I50" s="45">
        <v>940000</v>
      </c>
      <c r="J50" s="46">
        <v>5</v>
      </c>
      <c r="K50" s="41" t="s">
        <v>39</v>
      </c>
      <c r="L50" s="46">
        <f t="shared" si="5"/>
        <v>1973999.9999999998</v>
      </c>
      <c r="M50" s="47">
        <f t="shared" si="7"/>
        <v>1316000</v>
      </c>
      <c r="N50" s="47">
        <f>M50+L50</f>
        <v>3290000</v>
      </c>
      <c r="O50" s="41"/>
      <c r="P50" s="43" t="s">
        <v>160</v>
      </c>
    </row>
    <row r="51" spans="1:16" ht="37.5" x14ac:dyDescent="0.25">
      <c r="A51" s="41">
        <f t="shared" si="3"/>
        <v>42</v>
      </c>
      <c r="B51" s="42" t="s">
        <v>161</v>
      </c>
      <c r="C51" s="43" t="s">
        <v>162</v>
      </c>
      <c r="D51" s="41" t="s">
        <v>136</v>
      </c>
      <c r="E51" s="43">
        <v>2123040046</v>
      </c>
      <c r="F51" s="43" t="s">
        <v>43</v>
      </c>
      <c r="G51" s="44" t="s">
        <v>38</v>
      </c>
      <c r="H51" s="41">
        <v>6510212</v>
      </c>
      <c r="I51" s="45">
        <v>940000</v>
      </c>
      <c r="J51" s="46">
        <v>5</v>
      </c>
      <c r="K51" s="41" t="s">
        <v>39</v>
      </c>
      <c r="L51" s="46">
        <f t="shared" si="5"/>
        <v>1973999.9999999998</v>
      </c>
      <c r="M51" s="47">
        <f t="shared" si="7"/>
        <v>1316000</v>
      </c>
      <c r="N51" s="47">
        <f>M51+L51</f>
        <v>3290000</v>
      </c>
      <c r="O51" s="41"/>
      <c r="P51" s="43" t="s">
        <v>163</v>
      </c>
    </row>
    <row r="52" spans="1:16" ht="37.5" x14ac:dyDescent="0.25">
      <c r="A52" s="41">
        <f t="shared" si="3"/>
        <v>43</v>
      </c>
      <c r="B52" s="42" t="s">
        <v>164</v>
      </c>
      <c r="C52" s="43" t="s">
        <v>90</v>
      </c>
      <c r="D52" s="41" t="s">
        <v>136</v>
      </c>
      <c r="E52" s="43">
        <v>2123040047</v>
      </c>
      <c r="F52" s="43" t="s">
        <v>43</v>
      </c>
      <c r="G52" s="44" t="s">
        <v>38</v>
      </c>
      <c r="H52" s="41">
        <v>6510212</v>
      </c>
      <c r="I52" s="45">
        <v>940000</v>
      </c>
      <c r="J52" s="46">
        <v>5</v>
      </c>
      <c r="K52" s="41" t="s">
        <v>39</v>
      </c>
      <c r="L52" s="46">
        <f t="shared" si="5"/>
        <v>1973999.9999999998</v>
      </c>
      <c r="M52" s="47">
        <f t="shared" si="7"/>
        <v>1316000</v>
      </c>
      <c r="N52" s="47">
        <f>M52+L52</f>
        <v>3290000</v>
      </c>
      <c r="O52" s="41"/>
      <c r="P52" s="43" t="s">
        <v>165</v>
      </c>
    </row>
    <row r="53" spans="1:16" ht="37.5" x14ac:dyDescent="0.25">
      <c r="A53" s="41">
        <f t="shared" si="3"/>
        <v>44</v>
      </c>
      <c r="B53" s="42" t="s">
        <v>166</v>
      </c>
      <c r="C53" s="43" t="s">
        <v>167</v>
      </c>
      <c r="D53" s="41" t="s">
        <v>136</v>
      </c>
      <c r="E53" s="43">
        <v>2123040048</v>
      </c>
      <c r="F53" s="43" t="s">
        <v>43</v>
      </c>
      <c r="G53" s="44" t="s">
        <v>38</v>
      </c>
      <c r="H53" s="41">
        <v>6510212</v>
      </c>
      <c r="I53" s="45">
        <v>940000</v>
      </c>
      <c r="J53" s="46">
        <v>5</v>
      </c>
      <c r="K53" s="41" t="s">
        <v>39</v>
      </c>
      <c r="L53" s="46">
        <v>0</v>
      </c>
      <c r="M53" s="47">
        <v>0</v>
      </c>
      <c r="N53" s="47">
        <v>0</v>
      </c>
      <c r="O53" s="41"/>
      <c r="P53" s="43" t="s">
        <v>168</v>
      </c>
    </row>
    <row r="54" spans="1:16" ht="37.5" x14ac:dyDescent="0.25">
      <c r="A54" s="41">
        <f t="shared" si="3"/>
        <v>45</v>
      </c>
      <c r="B54" s="42" t="s">
        <v>169</v>
      </c>
      <c r="C54" s="43" t="s">
        <v>170</v>
      </c>
      <c r="D54" s="41" t="s">
        <v>136</v>
      </c>
      <c r="E54" s="43">
        <v>2123040050</v>
      </c>
      <c r="F54" s="43" t="s">
        <v>43</v>
      </c>
      <c r="G54" s="44" t="s">
        <v>38</v>
      </c>
      <c r="H54" s="41">
        <v>6510212</v>
      </c>
      <c r="I54" s="45">
        <v>940000</v>
      </c>
      <c r="J54" s="46">
        <v>5</v>
      </c>
      <c r="K54" s="41" t="s">
        <v>39</v>
      </c>
      <c r="L54" s="46">
        <f t="shared" si="5"/>
        <v>1973999.9999999998</v>
      </c>
      <c r="M54" s="47">
        <v>0</v>
      </c>
      <c r="N54" s="47">
        <v>0</v>
      </c>
      <c r="O54" s="41"/>
      <c r="P54" s="43" t="s">
        <v>171</v>
      </c>
    </row>
    <row r="55" spans="1:16" ht="37.5" x14ac:dyDescent="0.25">
      <c r="A55" s="41">
        <f t="shared" si="3"/>
        <v>46</v>
      </c>
      <c r="B55" s="42" t="s">
        <v>172</v>
      </c>
      <c r="C55" s="43" t="s">
        <v>173</v>
      </c>
      <c r="D55" s="41" t="s">
        <v>136</v>
      </c>
      <c r="E55" s="43">
        <v>2123040051</v>
      </c>
      <c r="F55" s="43" t="s">
        <v>43</v>
      </c>
      <c r="G55" s="44" t="s">
        <v>38</v>
      </c>
      <c r="H55" s="41">
        <v>6510212</v>
      </c>
      <c r="I55" s="45">
        <v>940000</v>
      </c>
      <c r="J55" s="46">
        <v>5</v>
      </c>
      <c r="K55" s="41" t="s">
        <v>39</v>
      </c>
      <c r="L55" s="46">
        <f t="shared" si="5"/>
        <v>1973999.9999999998</v>
      </c>
      <c r="M55" s="47">
        <f t="shared" ref="M55:M67" si="8">I55*2*70%</f>
        <v>1316000</v>
      </c>
      <c r="N55" s="47">
        <f>M55+L55</f>
        <v>3290000</v>
      </c>
      <c r="O55" s="41"/>
      <c r="P55" s="43" t="s">
        <v>174</v>
      </c>
    </row>
    <row r="56" spans="1:16" ht="37.5" x14ac:dyDescent="0.25">
      <c r="A56" s="41">
        <f t="shared" si="3"/>
        <v>47</v>
      </c>
      <c r="B56" s="42" t="s">
        <v>175</v>
      </c>
      <c r="C56" s="43" t="s">
        <v>167</v>
      </c>
      <c r="D56" s="41" t="s">
        <v>136</v>
      </c>
      <c r="E56" s="43">
        <v>2123040052</v>
      </c>
      <c r="F56" s="43" t="s">
        <v>43</v>
      </c>
      <c r="G56" s="44" t="s">
        <v>38</v>
      </c>
      <c r="H56" s="41">
        <v>6510212</v>
      </c>
      <c r="I56" s="45">
        <v>940000</v>
      </c>
      <c r="J56" s="46">
        <v>5</v>
      </c>
      <c r="K56" s="41" t="s">
        <v>39</v>
      </c>
      <c r="L56" s="46">
        <f t="shared" si="5"/>
        <v>1973999.9999999998</v>
      </c>
      <c r="M56" s="47">
        <v>0</v>
      </c>
      <c r="N56" s="47">
        <v>0</v>
      </c>
      <c r="O56" s="41"/>
      <c r="P56" s="43" t="s">
        <v>176</v>
      </c>
    </row>
    <row r="57" spans="1:16" ht="37.5" x14ac:dyDescent="0.25">
      <c r="A57" s="41">
        <f t="shared" si="3"/>
        <v>48</v>
      </c>
      <c r="B57" s="42" t="s">
        <v>177</v>
      </c>
      <c r="C57" s="43" t="s">
        <v>178</v>
      </c>
      <c r="D57" s="41" t="s">
        <v>136</v>
      </c>
      <c r="E57" s="43">
        <v>2123040053</v>
      </c>
      <c r="F57" s="43" t="s">
        <v>43</v>
      </c>
      <c r="G57" s="44" t="s">
        <v>38</v>
      </c>
      <c r="H57" s="41">
        <v>6510212</v>
      </c>
      <c r="I57" s="45">
        <v>940000</v>
      </c>
      <c r="J57" s="46">
        <v>5</v>
      </c>
      <c r="K57" s="41" t="s">
        <v>39</v>
      </c>
      <c r="L57" s="46">
        <f t="shared" si="5"/>
        <v>1973999.9999999998</v>
      </c>
      <c r="M57" s="47">
        <f t="shared" si="8"/>
        <v>1316000</v>
      </c>
      <c r="N57" s="47">
        <f>M57+L57</f>
        <v>3290000</v>
      </c>
      <c r="O57" s="41"/>
      <c r="P57" s="43" t="s">
        <v>179</v>
      </c>
    </row>
    <row r="58" spans="1:16" ht="37.5" x14ac:dyDescent="0.25">
      <c r="A58" s="41">
        <f t="shared" si="3"/>
        <v>49</v>
      </c>
      <c r="B58" s="42" t="s">
        <v>180</v>
      </c>
      <c r="C58" s="43" t="s">
        <v>181</v>
      </c>
      <c r="D58" s="41" t="s">
        <v>136</v>
      </c>
      <c r="E58" s="43">
        <v>2123040054</v>
      </c>
      <c r="F58" s="43" t="s">
        <v>43</v>
      </c>
      <c r="G58" s="44" t="s">
        <v>38</v>
      </c>
      <c r="H58" s="41">
        <v>6510212</v>
      </c>
      <c r="I58" s="45">
        <v>940000</v>
      </c>
      <c r="J58" s="46">
        <v>5</v>
      </c>
      <c r="K58" s="41" t="s">
        <v>39</v>
      </c>
      <c r="L58" s="46">
        <f t="shared" si="5"/>
        <v>1973999.9999999998</v>
      </c>
      <c r="M58" s="47">
        <f t="shared" si="8"/>
        <v>1316000</v>
      </c>
      <c r="N58" s="47">
        <f>M58+L58</f>
        <v>3290000</v>
      </c>
      <c r="O58" s="41"/>
      <c r="P58" s="43" t="s">
        <v>182</v>
      </c>
    </row>
    <row r="59" spans="1:16" ht="37.5" x14ac:dyDescent="0.25">
      <c r="A59" s="41">
        <f t="shared" si="3"/>
        <v>50</v>
      </c>
      <c r="B59" s="42" t="s">
        <v>183</v>
      </c>
      <c r="C59" s="43" t="s">
        <v>184</v>
      </c>
      <c r="D59" s="41" t="s">
        <v>136</v>
      </c>
      <c r="E59" s="43">
        <v>2123040055</v>
      </c>
      <c r="F59" s="43" t="s">
        <v>43</v>
      </c>
      <c r="G59" s="44" t="s">
        <v>38</v>
      </c>
      <c r="H59" s="41">
        <v>6510212</v>
      </c>
      <c r="I59" s="45">
        <v>940000</v>
      </c>
      <c r="J59" s="46">
        <v>5</v>
      </c>
      <c r="K59" s="41" t="s">
        <v>39</v>
      </c>
      <c r="L59" s="46">
        <f t="shared" si="5"/>
        <v>1973999.9999999998</v>
      </c>
      <c r="M59" s="47">
        <f t="shared" si="8"/>
        <v>1316000</v>
      </c>
      <c r="N59" s="47">
        <f>M59+L59</f>
        <v>3290000</v>
      </c>
      <c r="O59" s="41"/>
      <c r="P59" s="43" t="s">
        <v>185</v>
      </c>
    </row>
    <row r="60" spans="1:16" ht="37.5" x14ac:dyDescent="0.25">
      <c r="A60" s="41">
        <f t="shared" si="3"/>
        <v>51</v>
      </c>
      <c r="B60" s="42" t="s">
        <v>186</v>
      </c>
      <c r="C60" s="43" t="s">
        <v>187</v>
      </c>
      <c r="D60" s="41" t="s">
        <v>136</v>
      </c>
      <c r="E60" s="43">
        <v>2123040057</v>
      </c>
      <c r="F60" s="43" t="s">
        <v>43</v>
      </c>
      <c r="G60" s="44" t="s">
        <v>38</v>
      </c>
      <c r="H60" s="41">
        <v>6510212</v>
      </c>
      <c r="I60" s="45">
        <v>940000</v>
      </c>
      <c r="J60" s="46">
        <v>5</v>
      </c>
      <c r="K60" s="41" t="s">
        <v>39</v>
      </c>
      <c r="L60" s="46">
        <f t="shared" si="5"/>
        <v>1973999.9999999998</v>
      </c>
      <c r="M60" s="47">
        <f t="shared" si="8"/>
        <v>1316000</v>
      </c>
      <c r="N60" s="47">
        <f>M60+L60</f>
        <v>3290000</v>
      </c>
      <c r="O60" s="41"/>
      <c r="P60" s="43" t="s">
        <v>188</v>
      </c>
    </row>
    <row r="61" spans="1:16" ht="37.5" x14ac:dyDescent="0.25">
      <c r="A61" s="41">
        <f t="shared" si="3"/>
        <v>52</v>
      </c>
      <c r="B61" s="42" t="s">
        <v>189</v>
      </c>
      <c r="C61" s="43" t="s">
        <v>58</v>
      </c>
      <c r="D61" s="41" t="s">
        <v>136</v>
      </c>
      <c r="E61" s="43">
        <v>2123040058</v>
      </c>
      <c r="F61" s="43" t="s">
        <v>43</v>
      </c>
      <c r="G61" s="44" t="s">
        <v>38</v>
      </c>
      <c r="H61" s="41">
        <v>6510212</v>
      </c>
      <c r="I61" s="45">
        <v>940000</v>
      </c>
      <c r="J61" s="46">
        <v>5</v>
      </c>
      <c r="K61" s="41" t="s">
        <v>39</v>
      </c>
      <c r="L61" s="46">
        <f t="shared" si="5"/>
        <v>1973999.9999999998</v>
      </c>
      <c r="M61" s="47">
        <f t="shared" si="8"/>
        <v>1316000</v>
      </c>
      <c r="N61" s="47">
        <f>M61+L61</f>
        <v>3290000</v>
      </c>
      <c r="O61" s="41"/>
      <c r="P61" s="43" t="s">
        <v>190</v>
      </c>
    </row>
    <row r="62" spans="1:16" ht="37.5" x14ac:dyDescent="0.25">
      <c r="A62" s="41">
        <f t="shared" si="3"/>
        <v>53</v>
      </c>
      <c r="B62" s="42" t="s">
        <v>191</v>
      </c>
      <c r="C62" s="43" t="s">
        <v>192</v>
      </c>
      <c r="D62" s="41" t="s">
        <v>136</v>
      </c>
      <c r="E62" s="43">
        <v>2123040059</v>
      </c>
      <c r="F62" s="43" t="s">
        <v>43</v>
      </c>
      <c r="G62" s="44" t="s">
        <v>38</v>
      </c>
      <c r="H62" s="41">
        <v>6510212</v>
      </c>
      <c r="I62" s="45">
        <v>940000</v>
      </c>
      <c r="J62" s="46">
        <v>5</v>
      </c>
      <c r="K62" s="41" t="s">
        <v>39</v>
      </c>
      <c r="L62" s="46">
        <f t="shared" si="5"/>
        <v>1973999.9999999998</v>
      </c>
      <c r="M62" s="47">
        <v>0</v>
      </c>
      <c r="N62" s="47">
        <v>0</v>
      </c>
      <c r="O62" s="41"/>
      <c r="P62" s="43" t="s">
        <v>193</v>
      </c>
    </row>
    <row r="63" spans="1:16" ht="37.5" x14ac:dyDescent="0.25">
      <c r="A63" s="41">
        <f t="shared" si="3"/>
        <v>54</v>
      </c>
      <c r="B63" s="42" t="s">
        <v>194</v>
      </c>
      <c r="C63" s="43" t="s">
        <v>195</v>
      </c>
      <c r="D63" s="41" t="s">
        <v>136</v>
      </c>
      <c r="E63" s="43">
        <v>2123040062</v>
      </c>
      <c r="F63" s="43" t="s">
        <v>43</v>
      </c>
      <c r="G63" s="44" t="s">
        <v>38</v>
      </c>
      <c r="H63" s="41">
        <v>6510212</v>
      </c>
      <c r="I63" s="45">
        <v>940000</v>
      </c>
      <c r="J63" s="46">
        <v>5</v>
      </c>
      <c r="K63" s="41" t="s">
        <v>39</v>
      </c>
      <c r="L63" s="46">
        <f t="shared" si="5"/>
        <v>1973999.9999999998</v>
      </c>
      <c r="M63" s="47">
        <f t="shared" si="8"/>
        <v>1316000</v>
      </c>
      <c r="N63" s="47">
        <f>M63+L63</f>
        <v>3290000</v>
      </c>
      <c r="O63" s="41"/>
      <c r="P63" s="43" t="s">
        <v>196</v>
      </c>
    </row>
    <row r="64" spans="1:16" ht="37.5" x14ac:dyDescent="0.25">
      <c r="A64" s="41">
        <f t="shared" si="3"/>
        <v>55</v>
      </c>
      <c r="B64" s="42" t="s">
        <v>197</v>
      </c>
      <c r="C64" s="43" t="s">
        <v>198</v>
      </c>
      <c r="D64" s="41" t="s">
        <v>136</v>
      </c>
      <c r="E64" s="43">
        <v>2123040063</v>
      </c>
      <c r="F64" s="43" t="s">
        <v>43</v>
      </c>
      <c r="G64" s="44" t="s">
        <v>38</v>
      </c>
      <c r="H64" s="41">
        <v>6510212</v>
      </c>
      <c r="I64" s="45">
        <v>940000</v>
      </c>
      <c r="J64" s="46">
        <v>5</v>
      </c>
      <c r="K64" s="41" t="s">
        <v>39</v>
      </c>
      <c r="L64" s="46">
        <f t="shared" si="5"/>
        <v>1973999.9999999998</v>
      </c>
      <c r="M64" s="47">
        <f t="shared" si="8"/>
        <v>1316000</v>
      </c>
      <c r="N64" s="47">
        <f>M64+L64</f>
        <v>3290000</v>
      </c>
      <c r="O64" s="41"/>
      <c r="P64" s="43" t="s">
        <v>199</v>
      </c>
    </row>
    <row r="65" spans="1:16" ht="37.5" x14ac:dyDescent="0.25">
      <c r="A65" s="41">
        <f t="shared" si="3"/>
        <v>56</v>
      </c>
      <c r="B65" s="42" t="s">
        <v>200</v>
      </c>
      <c r="C65" s="43" t="s">
        <v>201</v>
      </c>
      <c r="D65" s="41" t="s">
        <v>136</v>
      </c>
      <c r="E65" s="43">
        <v>2123040064</v>
      </c>
      <c r="F65" s="43" t="s">
        <v>43</v>
      </c>
      <c r="G65" s="44" t="s">
        <v>38</v>
      </c>
      <c r="H65" s="41">
        <v>6510212</v>
      </c>
      <c r="I65" s="45">
        <v>940000</v>
      </c>
      <c r="J65" s="46">
        <v>5</v>
      </c>
      <c r="K65" s="41" t="s">
        <v>39</v>
      </c>
      <c r="L65" s="46">
        <f t="shared" si="5"/>
        <v>1973999.9999999998</v>
      </c>
      <c r="M65" s="47">
        <v>0</v>
      </c>
      <c r="N65" s="47">
        <v>0</v>
      </c>
      <c r="O65" s="41"/>
      <c r="P65" s="43" t="s">
        <v>202</v>
      </c>
    </row>
    <row r="66" spans="1:16" ht="37.5" x14ac:dyDescent="0.25">
      <c r="A66" s="41">
        <f t="shared" si="3"/>
        <v>57</v>
      </c>
      <c r="B66" s="42" t="s">
        <v>203</v>
      </c>
      <c r="C66" s="43" t="s">
        <v>204</v>
      </c>
      <c r="D66" s="41" t="s">
        <v>136</v>
      </c>
      <c r="E66" s="43">
        <v>2123040067</v>
      </c>
      <c r="F66" s="43" t="s">
        <v>43</v>
      </c>
      <c r="G66" s="44" t="s">
        <v>38</v>
      </c>
      <c r="H66" s="41">
        <v>6510212</v>
      </c>
      <c r="I66" s="45">
        <v>940000</v>
      </c>
      <c r="J66" s="46">
        <v>5</v>
      </c>
      <c r="K66" s="41" t="s">
        <v>39</v>
      </c>
      <c r="L66" s="46">
        <f t="shared" si="5"/>
        <v>1973999.9999999998</v>
      </c>
      <c r="M66" s="47">
        <f t="shared" si="8"/>
        <v>1316000</v>
      </c>
      <c r="N66" s="47">
        <f>M66+L66</f>
        <v>3290000</v>
      </c>
      <c r="O66" s="41"/>
      <c r="P66" s="43" t="s">
        <v>205</v>
      </c>
    </row>
    <row r="67" spans="1:16" ht="37.5" x14ac:dyDescent="0.25">
      <c r="A67" s="41">
        <f t="shared" si="3"/>
        <v>58</v>
      </c>
      <c r="B67" s="42" t="s">
        <v>206</v>
      </c>
      <c r="C67" s="43" t="s">
        <v>207</v>
      </c>
      <c r="D67" s="41" t="s">
        <v>136</v>
      </c>
      <c r="E67" s="43">
        <v>2123040068</v>
      </c>
      <c r="F67" s="43" t="s">
        <v>43</v>
      </c>
      <c r="G67" s="44" t="s">
        <v>38</v>
      </c>
      <c r="H67" s="41">
        <v>6510212</v>
      </c>
      <c r="I67" s="45">
        <v>940000</v>
      </c>
      <c r="J67" s="46">
        <v>5</v>
      </c>
      <c r="K67" s="41" t="s">
        <v>39</v>
      </c>
      <c r="L67" s="46">
        <f t="shared" si="5"/>
        <v>1973999.9999999998</v>
      </c>
      <c r="M67" s="47">
        <f t="shared" si="8"/>
        <v>1316000</v>
      </c>
      <c r="N67" s="47">
        <f>M67+L67</f>
        <v>3290000</v>
      </c>
      <c r="O67" s="41"/>
      <c r="P67" s="43" t="s">
        <v>208</v>
      </c>
    </row>
    <row r="68" spans="1:16" ht="37.5" x14ac:dyDescent="0.25">
      <c r="A68" s="41">
        <f t="shared" si="3"/>
        <v>59</v>
      </c>
      <c r="B68" s="42" t="s">
        <v>209</v>
      </c>
      <c r="C68" s="43" t="s">
        <v>210</v>
      </c>
      <c r="D68" s="41" t="s">
        <v>136</v>
      </c>
      <c r="E68" s="43">
        <v>2123040069</v>
      </c>
      <c r="F68" s="43" t="s">
        <v>43</v>
      </c>
      <c r="G68" s="44" t="s">
        <v>38</v>
      </c>
      <c r="H68" s="41">
        <v>6510212</v>
      </c>
      <c r="I68" s="45">
        <v>940000</v>
      </c>
      <c r="J68" s="46">
        <v>5</v>
      </c>
      <c r="K68" s="41" t="s">
        <v>39</v>
      </c>
      <c r="L68" s="46">
        <f t="shared" si="5"/>
        <v>1973999.9999999998</v>
      </c>
      <c r="M68" s="47">
        <v>0</v>
      </c>
      <c r="N68" s="47">
        <v>0</v>
      </c>
      <c r="O68" s="41"/>
      <c r="P68" s="43" t="s">
        <v>211</v>
      </c>
    </row>
    <row r="69" spans="1:16" ht="37.5" x14ac:dyDescent="0.25">
      <c r="A69" s="41">
        <f t="shared" si="3"/>
        <v>60</v>
      </c>
      <c r="B69" s="42" t="s">
        <v>212</v>
      </c>
      <c r="C69" s="43" t="s">
        <v>213</v>
      </c>
      <c r="D69" s="41" t="s">
        <v>136</v>
      </c>
      <c r="E69" s="43">
        <v>2123040070</v>
      </c>
      <c r="F69" s="43" t="s">
        <v>43</v>
      </c>
      <c r="G69" s="44" t="s">
        <v>38</v>
      </c>
      <c r="H69" s="41">
        <v>6510212</v>
      </c>
      <c r="I69" s="45">
        <v>940000</v>
      </c>
      <c r="J69" s="46">
        <v>5</v>
      </c>
      <c r="K69" s="41" t="s">
        <v>39</v>
      </c>
      <c r="L69" s="46">
        <f t="shared" si="5"/>
        <v>1973999.9999999998</v>
      </c>
      <c r="M69" s="47">
        <v>0</v>
      </c>
      <c r="N69" s="47">
        <v>0</v>
      </c>
      <c r="O69" s="41"/>
      <c r="P69" s="43" t="s">
        <v>214</v>
      </c>
    </row>
    <row r="70" spans="1:16" ht="37.5" x14ac:dyDescent="0.25">
      <c r="A70" s="41">
        <f t="shared" si="3"/>
        <v>61</v>
      </c>
      <c r="B70" s="42" t="s">
        <v>60</v>
      </c>
      <c r="C70" s="43" t="s">
        <v>73</v>
      </c>
      <c r="D70" s="41" t="s">
        <v>36</v>
      </c>
      <c r="E70" s="43">
        <v>2123040071</v>
      </c>
      <c r="F70" s="43" t="s">
        <v>43</v>
      </c>
      <c r="G70" s="44" t="s">
        <v>38</v>
      </c>
      <c r="H70" s="41">
        <v>6510212</v>
      </c>
      <c r="I70" s="45">
        <v>940000</v>
      </c>
      <c r="J70" s="46">
        <v>5</v>
      </c>
      <c r="K70" s="41" t="s">
        <v>39</v>
      </c>
      <c r="L70" s="46">
        <f t="shared" si="5"/>
        <v>1973999.9999999998</v>
      </c>
      <c r="M70" s="47">
        <v>0</v>
      </c>
      <c r="N70" s="47">
        <v>0</v>
      </c>
      <c r="O70" s="41"/>
      <c r="P70" s="43" t="s">
        <v>215</v>
      </c>
    </row>
    <row r="71" spans="1:16" ht="37.5" x14ac:dyDescent="0.25">
      <c r="A71" s="41">
        <f t="shared" si="3"/>
        <v>62</v>
      </c>
      <c r="B71" s="42" t="s">
        <v>216</v>
      </c>
      <c r="C71" s="43" t="s">
        <v>217</v>
      </c>
      <c r="D71" s="41" t="s">
        <v>36</v>
      </c>
      <c r="E71" s="43">
        <v>2123040072</v>
      </c>
      <c r="F71" s="43" t="s">
        <v>43</v>
      </c>
      <c r="G71" s="44" t="s">
        <v>38</v>
      </c>
      <c r="H71" s="41">
        <v>6510212</v>
      </c>
      <c r="I71" s="45">
        <v>940000</v>
      </c>
      <c r="J71" s="46">
        <v>5</v>
      </c>
      <c r="K71" s="41" t="s">
        <v>39</v>
      </c>
      <c r="L71" s="46">
        <f t="shared" si="5"/>
        <v>1973999.9999999998</v>
      </c>
      <c r="M71" s="47">
        <f t="shared" ref="M71:M101" si="9">I71*2*70%</f>
        <v>1316000</v>
      </c>
      <c r="N71" s="47">
        <f>M71+L71</f>
        <v>3290000</v>
      </c>
      <c r="O71" s="41"/>
      <c r="P71" s="43" t="s">
        <v>218</v>
      </c>
    </row>
    <row r="72" spans="1:16" ht="37.5" x14ac:dyDescent="0.25">
      <c r="A72" s="41">
        <f t="shared" si="3"/>
        <v>63</v>
      </c>
      <c r="B72" s="42" t="s">
        <v>219</v>
      </c>
      <c r="C72" s="43" t="s">
        <v>220</v>
      </c>
      <c r="D72" s="41" t="s">
        <v>136</v>
      </c>
      <c r="E72" s="43">
        <v>2123040073</v>
      </c>
      <c r="F72" s="43" t="s">
        <v>43</v>
      </c>
      <c r="G72" s="44" t="s">
        <v>38</v>
      </c>
      <c r="H72" s="41">
        <v>6510212</v>
      </c>
      <c r="I72" s="45">
        <v>940000</v>
      </c>
      <c r="J72" s="46">
        <v>5</v>
      </c>
      <c r="K72" s="41" t="s">
        <v>39</v>
      </c>
      <c r="L72" s="46">
        <f t="shared" si="5"/>
        <v>1973999.9999999998</v>
      </c>
      <c r="M72" s="47">
        <f t="shared" si="9"/>
        <v>1316000</v>
      </c>
      <c r="N72" s="47">
        <f>M72+L72</f>
        <v>3290000</v>
      </c>
      <c r="O72" s="41"/>
      <c r="P72" s="43" t="s">
        <v>221</v>
      </c>
    </row>
    <row r="73" spans="1:16" ht="37.5" x14ac:dyDescent="0.25">
      <c r="A73" s="41">
        <f t="shared" si="3"/>
        <v>64</v>
      </c>
      <c r="B73" s="42" t="s">
        <v>222</v>
      </c>
      <c r="C73" s="43" t="s">
        <v>223</v>
      </c>
      <c r="D73" s="41" t="s">
        <v>136</v>
      </c>
      <c r="E73" s="43">
        <v>2123040074</v>
      </c>
      <c r="F73" s="43" t="s">
        <v>43</v>
      </c>
      <c r="G73" s="44" t="s">
        <v>38</v>
      </c>
      <c r="H73" s="41">
        <v>6510212</v>
      </c>
      <c r="I73" s="45">
        <v>940000</v>
      </c>
      <c r="J73" s="46">
        <v>5</v>
      </c>
      <c r="K73" s="41" t="s">
        <v>39</v>
      </c>
      <c r="L73" s="46">
        <v>0</v>
      </c>
      <c r="M73" s="47">
        <v>0</v>
      </c>
      <c r="N73" s="47">
        <v>0</v>
      </c>
      <c r="O73" s="41"/>
      <c r="P73" s="43" t="s">
        <v>224</v>
      </c>
    </row>
    <row r="74" spans="1:16" ht="37.5" x14ac:dyDescent="0.25">
      <c r="A74" s="48">
        <f t="shared" si="3"/>
        <v>65</v>
      </c>
      <c r="B74" s="49" t="s">
        <v>225</v>
      </c>
      <c r="C74" s="50" t="s">
        <v>226</v>
      </c>
      <c r="D74" s="48" t="s">
        <v>136</v>
      </c>
      <c r="E74" s="50">
        <v>2123040075</v>
      </c>
      <c r="F74" s="50" t="s">
        <v>43</v>
      </c>
      <c r="G74" s="51" t="s">
        <v>38</v>
      </c>
      <c r="H74" s="48">
        <v>6510212</v>
      </c>
      <c r="I74" s="52">
        <v>940000</v>
      </c>
      <c r="J74" s="53">
        <v>5</v>
      </c>
      <c r="K74" s="48" t="s">
        <v>39</v>
      </c>
      <c r="L74" s="53">
        <f t="shared" si="5"/>
        <v>1973999.9999999998</v>
      </c>
      <c r="M74" s="54">
        <f t="shared" si="9"/>
        <v>1316000</v>
      </c>
      <c r="N74" s="54">
        <f>M74+L74</f>
        <v>3290000</v>
      </c>
      <c r="O74" s="48"/>
      <c r="P74" s="50" t="s">
        <v>227</v>
      </c>
    </row>
    <row r="75" spans="1:16" ht="37.5" customHeight="1" x14ac:dyDescent="0.25">
      <c r="A75" s="28"/>
      <c r="B75" s="29" t="s">
        <v>228</v>
      </c>
      <c r="C75" s="30"/>
      <c r="D75" s="30"/>
      <c r="E75" s="30"/>
      <c r="F75" s="30"/>
      <c r="G75" s="16"/>
      <c r="H75" s="30"/>
      <c r="I75" s="55"/>
      <c r="J75" s="56"/>
      <c r="K75" s="30">
        <v>180</v>
      </c>
      <c r="L75" s="57">
        <f>SUM(L76:L255)</f>
        <v>347423999.99999994</v>
      </c>
      <c r="M75" s="57">
        <f t="shared" ref="M75:N75" si="10">SUM(M76:M255)</f>
        <v>209244000</v>
      </c>
      <c r="N75" s="57">
        <f t="shared" si="10"/>
        <v>523110000</v>
      </c>
      <c r="O75" s="28"/>
      <c r="P75" s="28"/>
    </row>
    <row r="76" spans="1:16" ht="75" x14ac:dyDescent="0.25">
      <c r="A76" s="34">
        <f>A75+1</f>
        <v>1</v>
      </c>
      <c r="B76" s="35" t="s">
        <v>229</v>
      </c>
      <c r="C76" s="36" t="s">
        <v>230</v>
      </c>
      <c r="D76" s="34" t="s">
        <v>231</v>
      </c>
      <c r="E76" s="36">
        <v>2123030003</v>
      </c>
      <c r="F76" s="37" t="s">
        <v>37</v>
      </c>
      <c r="G76" s="37" t="s">
        <v>232</v>
      </c>
      <c r="H76" s="34">
        <v>6510201</v>
      </c>
      <c r="I76" s="38">
        <v>940000</v>
      </c>
      <c r="J76" s="39">
        <v>5</v>
      </c>
      <c r="K76" s="34" t="s">
        <v>39</v>
      </c>
      <c r="L76" s="40">
        <f t="shared" ref="L76:L139" si="11">I76*3*70%</f>
        <v>1973999.9999999998</v>
      </c>
      <c r="M76" s="40">
        <f t="shared" si="9"/>
        <v>1316000</v>
      </c>
      <c r="N76" s="40">
        <f>M76+L76</f>
        <v>3290000</v>
      </c>
      <c r="O76" s="34"/>
      <c r="P76" s="36" t="s">
        <v>233</v>
      </c>
    </row>
    <row r="77" spans="1:16" ht="37.5" x14ac:dyDescent="0.25">
      <c r="A77" s="41">
        <f>A76+1</f>
        <v>2</v>
      </c>
      <c r="B77" s="42" t="s">
        <v>234</v>
      </c>
      <c r="C77" s="43" t="s">
        <v>235</v>
      </c>
      <c r="D77" s="41" t="s">
        <v>231</v>
      </c>
      <c r="E77" s="43">
        <v>2123030004</v>
      </c>
      <c r="F77" s="43" t="s">
        <v>43</v>
      </c>
      <c r="G77" s="44" t="s">
        <v>236</v>
      </c>
      <c r="H77" s="41">
        <v>6510201</v>
      </c>
      <c r="I77" s="45">
        <v>940000</v>
      </c>
      <c r="J77" s="46">
        <v>5</v>
      </c>
      <c r="K77" s="41" t="s">
        <v>39</v>
      </c>
      <c r="L77" s="47">
        <f t="shared" si="11"/>
        <v>1973999.9999999998</v>
      </c>
      <c r="M77" s="47">
        <f t="shared" si="9"/>
        <v>1316000</v>
      </c>
      <c r="N77" s="47">
        <f>M77+L77</f>
        <v>3290000</v>
      </c>
      <c r="O77" s="41"/>
      <c r="P77" s="43" t="s">
        <v>237</v>
      </c>
    </row>
    <row r="78" spans="1:16" ht="37.5" x14ac:dyDescent="0.25">
      <c r="A78" s="41">
        <f t="shared" ref="A78:A141" si="12">A77+1</f>
        <v>3</v>
      </c>
      <c r="B78" s="42" t="s">
        <v>238</v>
      </c>
      <c r="C78" s="43" t="s">
        <v>239</v>
      </c>
      <c r="D78" s="41" t="s">
        <v>231</v>
      </c>
      <c r="E78" s="43">
        <v>2123030005</v>
      </c>
      <c r="F78" s="43" t="s">
        <v>43</v>
      </c>
      <c r="G78" s="44" t="s">
        <v>236</v>
      </c>
      <c r="H78" s="41">
        <v>6510201</v>
      </c>
      <c r="I78" s="45">
        <v>940000</v>
      </c>
      <c r="J78" s="46">
        <v>5</v>
      </c>
      <c r="K78" s="41" t="s">
        <v>39</v>
      </c>
      <c r="L78" s="47">
        <f t="shared" si="11"/>
        <v>1973999.9999999998</v>
      </c>
      <c r="M78" s="47">
        <f t="shared" si="9"/>
        <v>1316000</v>
      </c>
      <c r="N78" s="47">
        <f>M78+L78</f>
        <v>3290000</v>
      </c>
      <c r="O78" s="41"/>
      <c r="P78" s="43" t="s">
        <v>240</v>
      </c>
    </row>
    <row r="79" spans="1:16" ht="37.5" x14ac:dyDescent="0.25">
      <c r="A79" s="41">
        <f t="shared" si="12"/>
        <v>4</v>
      </c>
      <c r="B79" s="42" t="s">
        <v>241</v>
      </c>
      <c r="C79" s="43" t="s">
        <v>242</v>
      </c>
      <c r="D79" s="41" t="s">
        <v>231</v>
      </c>
      <c r="E79" s="43">
        <v>2123030006</v>
      </c>
      <c r="F79" s="43" t="s">
        <v>43</v>
      </c>
      <c r="G79" s="44" t="s">
        <v>236</v>
      </c>
      <c r="H79" s="41">
        <v>6510201</v>
      </c>
      <c r="I79" s="45">
        <v>940000</v>
      </c>
      <c r="J79" s="46">
        <v>5</v>
      </c>
      <c r="K79" s="41" t="s">
        <v>39</v>
      </c>
      <c r="L79" s="47">
        <f t="shared" si="11"/>
        <v>1973999.9999999998</v>
      </c>
      <c r="M79" s="47">
        <f t="shared" si="9"/>
        <v>1316000</v>
      </c>
      <c r="N79" s="47">
        <f>M79+L79</f>
        <v>3290000</v>
      </c>
      <c r="O79" s="41"/>
      <c r="P79" s="43" t="s">
        <v>243</v>
      </c>
    </row>
    <row r="80" spans="1:16" ht="37.5" x14ac:dyDescent="0.25">
      <c r="A80" s="41">
        <f t="shared" si="12"/>
        <v>5</v>
      </c>
      <c r="B80" s="42" t="s">
        <v>244</v>
      </c>
      <c r="C80" s="43" t="s">
        <v>245</v>
      </c>
      <c r="D80" s="41" t="s">
        <v>231</v>
      </c>
      <c r="E80" s="43">
        <v>2123030007</v>
      </c>
      <c r="F80" s="43" t="s">
        <v>43</v>
      </c>
      <c r="G80" s="44" t="s">
        <v>236</v>
      </c>
      <c r="H80" s="41">
        <v>6510201</v>
      </c>
      <c r="I80" s="45">
        <v>940000</v>
      </c>
      <c r="J80" s="46">
        <v>5</v>
      </c>
      <c r="K80" s="41" t="s">
        <v>39</v>
      </c>
      <c r="L80" s="47">
        <f t="shared" si="11"/>
        <v>1973999.9999999998</v>
      </c>
      <c r="M80" s="47">
        <f t="shared" si="9"/>
        <v>1316000</v>
      </c>
      <c r="N80" s="47">
        <f>M80+L80</f>
        <v>3290000</v>
      </c>
      <c r="O80" s="41"/>
      <c r="P80" s="43" t="s">
        <v>246</v>
      </c>
    </row>
    <row r="81" spans="1:16" ht="37.5" x14ac:dyDescent="0.25">
      <c r="A81" s="41">
        <f t="shared" si="12"/>
        <v>6</v>
      </c>
      <c r="B81" s="42" t="s">
        <v>247</v>
      </c>
      <c r="C81" s="43" t="s">
        <v>248</v>
      </c>
      <c r="D81" s="41" t="s">
        <v>231</v>
      </c>
      <c r="E81" s="43">
        <v>2123030009</v>
      </c>
      <c r="F81" s="43" t="s">
        <v>43</v>
      </c>
      <c r="G81" s="44" t="s">
        <v>236</v>
      </c>
      <c r="H81" s="41">
        <v>6510201</v>
      </c>
      <c r="I81" s="45">
        <v>940000</v>
      </c>
      <c r="J81" s="46">
        <v>5</v>
      </c>
      <c r="K81" s="41" t="s">
        <v>39</v>
      </c>
      <c r="L81" s="47">
        <f t="shared" si="11"/>
        <v>1973999.9999999998</v>
      </c>
      <c r="M81" s="47">
        <f t="shared" si="9"/>
        <v>1316000</v>
      </c>
      <c r="N81" s="47">
        <f>M81+L81</f>
        <v>3290000</v>
      </c>
      <c r="O81" s="41"/>
      <c r="P81" s="43" t="s">
        <v>249</v>
      </c>
    </row>
    <row r="82" spans="1:16" ht="37.5" x14ac:dyDescent="0.25">
      <c r="A82" s="41">
        <f t="shared" si="12"/>
        <v>7</v>
      </c>
      <c r="B82" s="42" t="s">
        <v>250</v>
      </c>
      <c r="C82" s="43" t="s">
        <v>251</v>
      </c>
      <c r="D82" s="41" t="s">
        <v>231</v>
      </c>
      <c r="E82" s="43">
        <v>2123030010</v>
      </c>
      <c r="F82" s="43" t="s">
        <v>43</v>
      </c>
      <c r="G82" s="44" t="s">
        <v>236</v>
      </c>
      <c r="H82" s="41">
        <v>6510201</v>
      </c>
      <c r="I82" s="45">
        <v>940000</v>
      </c>
      <c r="J82" s="46">
        <v>5</v>
      </c>
      <c r="K82" s="41" t="s">
        <v>39</v>
      </c>
      <c r="L82" s="47">
        <f t="shared" si="11"/>
        <v>1973999.9999999998</v>
      </c>
      <c r="M82" s="47">
        <f t="shared" si="9"/>
        <v>1316000</v>
      </c>
      <c r="N82" s="47">
        <f>M82+L82</f>
        <v>3290000</v>
      </c>
      <c r="O82" s="41"/>
      <c r="P82" s="43" t="s">
        <v>252</v>
      </c>
    </row>
    <row r="83" spans="1:16" ht="37.5" x14ac:dyDescent="0.25">
      <c r="A83" s="41">
        <f t="shared" si="12"/>
        <v>8</v>
      </c>
      <c r="B83" s="42" t="s">
        <v>253</v>
      </c>
      <c r="C83" s="43" t="s">
        <v>64</v>
      </c>
      <c r="D83" s="41" t="s">
        <v>231</v>
      </c>
      <c r="E83" s="43">
        <v>2123030011</v>
      </c>
      <c r="F83" s="43" t="s">
        <v>43</v>
      </c>
      <c r="G83" s="44" t="s">
        <v>236</v>
      </c>
      <c r="H83" s="41">
        <v>6510201</v>
      </c>
      <c r="I83" s="45">
        <v>940000</v>
      </c>
      <c r="J83" s="46">
        <v>5</v>
      </c>
      <c r="K83" s="41" t="s">
        <v>39</v>
      </c>
      <c r="L83" s="47">
        <f t="shared" si="11"/>
        <v>1973999.9999999998</v>
      </c>
      <c r="M83" s="47">
        <f t="shared" si="9"/>
        <v>1316000</v>
      </c>
      <c r="N83" s="47">
        <f>M83+L83</f>
        <v>3290000</v>
      </c>
      <c r="O83" s="41"/>
      <c r="P83" s="43" t="s">
        <v>254</v>
      </c>
    </row>
    <row r="84" spans="1:16" ht="37.5" x14ac:dyDescent="0.25">
      <c r="A84" s="41">
        <f t="shared" si="12"/>
        <v>9</v>
      </c>
      <c r="B84" s="42" t="s">
        <v>255</v>
      </c>
      <c r="C84" s="43" t="s">
        <v>256</v>
      </c>
      <c r="D84" s="41" t="s">
        <v>231</v>
      </c>
      <c r="E84" s="43">
        <v>2123030013</v>
      </c>
      <c r="F84" s="43" t="s">
        <v>43</v>
      </c>
      <c r="G84" s="44" t="s">
        <v>236</v>
      </c>
      <c r="H84" s="41">
        <v>6510201</v>
      </c>
      <c r="I84" s="45">
        <v>940000</v>
      </c>
      <c r="J84" s="46">
        <v>5</v>
      </c>
      <c r="K84" s="41" t="s">
        <v>39</v>
      </c>
      <c r="L84" s="47">
        <f t="shared" si="11"/>
        <v>1973999.9999999998</v>
      </c>
      <c r="M84" s="47">
        <f t="shared" si="9"/>
        <v>1316000</v>
      </c>
      <c r="N84" s="47">
        <f>M84+L84</f>
        <v>3290000</v>
      </c>
      <c r="O84" s="41"/>
      <c r="P84" s="43" t="s">
        <v>257</v>
      </c>
    </row>
    <row r="85" spans="1:16" ht="37.5" x14ac:dyDescent="0.25">
      <c r="A85" s="41">
        <f t="shared" si="12"/>
        <v>10</v>
      </c>
      <c r="B85" s="42" t="s">
        <v>258</v>
      </c>
      <c r="C85" s="43" t="s">
        <v>259</v>
      </c>
      <c r="D85" s="41" t="s">
        <v>231</v>
      </c>
      <c r="E85" s="43">
        <v>2123030014</v>
      </c>
      <c r="F85" s="43" t="s">
        <v>43</v>
      </c>
      <c r="G85" s="44" t="s">
        <v>236</v>
      </c>
      <c r="H85" s="41">
        <v>6510201</v>
      </c>
      <c r="I85" s="45">
        <v>940000</v>
      </c>
      <c r="J85" s="46">
        <v>5</v>
      </c>
      <c r="K85" s="41" t="s">
        <v>39</v>
      </c>
      <c r="L85" s="47">
        <f t="shared" si="11"/>
        <v>1973999.9999999998</v>
      </c>
      <c r="M85" s="47">
        <f t="shared" si="9"/>
        <v>1316000</v>
      </c>
      <c r="N85" s="47">
        <f>M85+L85</f>
        <v>3290000</v>
      </c>
      <c r="O85" s="41"/>
      <c r="P85" s="43" t="s">
        <v>260</v>
      </c>
    </row>
    <row r="86" spans="1:16" ht="37.5" x14ac:dyDescent="0.25">
      <c r="A86" s="41">
        <f t="shared" si="12"/>
        <v>11</v>
      </c>
      <c r="B86" s="42" t="s">
        <v>261</v>
      </c>
      <c r="C86" s="43" t="s">
        <v>262</v>
      </c>
      <c r="D86" s="41" t="s">
        <v>231</v>
      </c>
      <c r="E86" s="43">
        <v>2123030015</v>
      </c>
      <c r="F86" s="43" t="s">
        <v>43</v>
      </c>
      <c r="G86" s="44" t="s">
        <v>236</v>
      </c>
      <c r="H86" s="41">
        <v>6510201</v>
      </c>
      <c r="I86" s="45">
        <v>940000</v>
      </c>
      <c r="J86" s="46">
        <v>5</v>
      </c>
      <c r="K86" s="41" t="s">
        <v>39</v>
      </c>
      <c r="L86" s="47">
        <f t="shared" si="11"/>
        <v>1973999.9999999998</v>
      </c>
      <c r="M86" s="47">
        <f t="shared" si="9"/>
        <v>1316000</v>
      </c>
      <c r="N86" s="47">
        <f>M86+L86</f>
        <v>3290000</v>
      </c>
      <c r="O86" s="41"/>
      <c r="P86" s="43" t="s">
        <v>263</v>
      </c>
    </row>
    <row r="87" spans="1:16" ht="37.5" x14ac:dyDescent="0.25">
      <c r="A87" s="41">
        <f t="shared" si="12"/>
        <v>12</v>
      </c>
      <c r="B87" s="42" t="s">
        <v>264</v>
      </c>
      <c r="C87" s="43" t="s">
        <v>265</v>
      </c>
      <c r="D87" s="41" t="s">
        <v>231</v>
      </c>
      <c r="E87" s="43">
        <v>2123030017</v>
      </c>
      <c r="F87" s="43" t="s">
        <v>43</v>
      </c>
      <c r="G87" s="44" t="s">
        <v>236</v>
      </c>
      <c r="H87" s="41">
        <v>6510201</v>
      </c>
      <c r="I87" s="45">
        <v>940000</v>
      </c>
      <c r="J87" s="46">
        <v>5</v>
      </c>
      <c r="K87" s="41" t="s">
        <v>39</v>
      </c>
      <c r="L87" s="47">
        <f t="shared" si="11"/>
        <v>1973999.9999999998</v>
      </c>
      <c r="M87" s="47">
        <f t="shared" si="9"/>
        <v>1316000</v>
      </c>
      <c r="N87" s="47">
        <f>M87+L87</f>
        <v>3290000</v>
      </c>
      <c r="O87" s="41"/>
      <c r="P87" s="43" t="s">
        <v>266</v>
      </c>
    </row>
    <row r="88" spans="1:16" ht="37.5" x14ac:dyDescent="0.25">
      <c r="A88" s="41">
        <f t="shared" si="12"/>
        <v>13</v>
      </c>
      <c r="B88" s="42" t="s">
        <v>267</v>
      </c>
      <c r="C88" s="43" t="s">
        <v>268</v>
      </c>
      <c r="D88" s="41" t="s">
        <v>231</v>
      </c>
      <c r="E88" s="43">
        <v>2123030018</v>
      </c>
      <c r="F88" s="43" t="s">
        <v>43</v>
      </c>
      <c r="G88" s="44" t="s">
        <v>236</v>
      </c>
      <c r="H88" s="41">
        <v>6510201</v>
      </c>
      <c r="I88" s="45">
        <v>940000</v>
      </c>
      <c r="J88" s="46">
        <v>5</v>
      </c>
      <c r="K88" s="41" t="s">
        <v>39</v>
      </c>
      <c r="L88" s="47">
        <f t="shared" si="11"/>
        <v>1973999.9999999998</v>
      </c>
      <c r="M88" s="47">
        <f t="shared" si="9"/>
        <v>1316000</v>
      </c>
      <c r="N88" s="47">
        <f>M88+L88</f>
        <v>3290000</v>
      </c>
      <c r="O88" s="41"/>
      <c r="P88" s="43" t="s">
        <v>269</v>
      </c>
    </row>
    <row r="89" spans="1:16" ht="37.5" x14ac:dyDescent="0.25">
      <c r="A89" s="41">
        <f t="shared" si="12"/>
        <v>14</v>
      </c>
      <c r="B89" s="42" t="s">
        <v>270</v>
      </c>
      <c r="C89" s="43" t="s">
        <v>271</v>
      </c>
      <c r="D89" s="41" t="s">
        <v>231</v>
      </c>
      <c r="E89" s="43">
        <v>2123030019</v>
      </c>
      <c r="F89" s="43" t="s">
        <v>43</v>
      </c>
      <c r="G89" s="44" t="s">
        <v>236</v>
      </c>
      <c r="H89" s="41">
        <v>6510201</v>
      </c>
      <c r="I89" s="45">
        <v>940000</v>
      </c>
      <c r="J89" s="46">
        <v>5</v>
      </c>
      <c r="K89" s="41" t="s">
        <v>39</v>
      </c>
      <c r="L89" s="47">
        <f t="shared" si="11"/>
        <v>1973999.9999999998</v>
      </c>
      <c r="M89" s="47">
        <f t="shared" si="9"/>
        <v>1316000</v>
      </c>
      <c r="N89" s="47">
        <f>M89+L89</f>
        <v>3290000</v>
      </c>
      <c r="O89" s="41"/>
      <c r="P89" s="43" t="s">
        <v>272</v>
      </c>
    </row>
    <row r="90" spans="1:16" ht="37.5" x14ac:dyDescent="0.25">
      <c r="A90" s="41">
        <f t="shared" si="12"/>
        <v>15</v>
      </c>
      <c r="B90" s="42" t="s">
        <v>273</v>
      </c>
      <c r="C90" s="43" t="s">
        <v>274</v>
      </c>
      <c r="D90" s="41" t="s">
        <v>231</v>
      </c>
      <c r="E90" s="43">
        <v>2123030020</v>
      </c>
      <c r="F90" s="43" t="s">
        <v>43</v>
      </c>
      <c r="G90" s="44" t="s">
        <v>236</v>
      </c>
      <c r="H90" s="41">
        <v>6510201</v>
      </c>
      <c r="I90" s="45">
        <v>940000</v>
      </c>
      <c r="J90" s="46">
        <v>5</v>
      </c>
      <c r="K90" s="41" t="s">
        <v>39</v>
      </c>
      <c r="L90" s="47">
        <f t="shared" si="11"/>
        <v>1973999.9999999998</v>
      </c>
      <c r="M90" s="47">
        <v>0</v>
      </c>
      <c r="N90" s="47">
        <v>0</v>
      </c>
      <c r="O90" s="41"/>
      <c r="P90" s="43" t="s">
        <v>275</v>
      </c>
    </row>
    <row r="91" spans="1:16" ht="37.5" x14ac:dyDescent="0.25">
      <c r="A91" s="41">
        <f t="shared" si="12"/>
        <v>16</v>
      </c>
      <c r="B91" s="42" t="s">
        <v>276</v>
      </c>
      <c r="C91" s="43" t="s">
        <v>256</v>
      </c>
      <c r="D91" s="41" t="s">
        <v>231</v>
      </c>
      <c r="E91" s="43">
        <v>2123030021</v>
      </c>
      <c r="F91" s="43" t="s">
        <v>43</v>
      </c>
      <c r="G91" s="44" t="s">
        <v>236</v>
      </c>
      <c r="H91" s="41">
        <v>6510201</v>
      </c>
      <c r="I91" s="45">
        <v>940000</v>
      </c>
      <c r="J91" s="46">
        <v>5</v>
      </c>
      <c r="K91" s="41" t="s">
        <v>39</v>
      </c>
      <c r="L91" s="47">
        <f t="shared" si="11"/>
        <v>1973999.9999999998</v>
      </c>
      <c r="M91" s="47">
        <f t="shared" si="9"/>
        <v>1316000</v>
      </c>
      <c r="N91" s="47">
        <f>M91+L91</f>
        <v>3290000</v>
      </c>
      <c r="O91" s="41"/>
      <c r="P91" s="43" t="s">
        <v>277</v>
      </c>
    </row>
    <row r="92" spans="1:16" ht="37.5" x14ac:dyDescent="0.25">
      <c r="A92" s="41">
        <f t="shared" si="12"/>
        <v>17</v>
      </c>
      <c r="B92" s="42" t="s">
        <v>278</v>
      </c>
      <c r="C92" s="43" t="s">
        <v>279</v>
      </c>
      <c r="D92" s="41" t="s">
        <v>231</v>
      </c>
      <c r="E92" s="43">
        <v>2123030023</v>
      </c>
      <c r="F92" s="43" t="s">
        <v>43</v>
      </c>
      <c r="G92" s="44" t="s">
        <v>236</v>
      </c>
      <c r="H92" s="41">
        <v>6510201</v>
      </c>
      <c r="I92" s="45">
        <v>940000</v>
      </c>
      <c r="J92" s="46">
        <v>5</v>
      </c>
      <c r="K92" s="41" t="s">
        <v>39</v>
      </c>
      <c r="L92" s="47">
        <f t="shared" si="11"/>
        <v>1973999.9999999998</v>
      </c>
      <c r="M92" s="47">
        <f t="shared" si="9"/>
        <v>1316000</v>
      </c>
      <c r="N92" s="47">
        <f>M92+L92</f>
        <v>3290000</v>
      </c>
      <c r="O92" s="41"/>
      <c r="P92" s="43" t="s">
        <v>280</v>
      </c>
    </row>
    <row r="93" spans="1:16" ht="37.5" x14ac:dyDescent="0.25">
      <c r="A93" s="41">
        <f t="shared" si="12"/>
        <v>18</v>
      </c>
      <c r="B93" s="42" t="s">
        <v>281</v>
      </c>
      <c r="C93" s="43" t="s">
        <v>282</v>
      </c>
      <c r="D93" s="41" t="s">
        <v>231</v>
      </c>
      <c r="E93" s="43">
        <v>2123030024</v>
      </c>
      <c r="F93" s="43" t="s">
        <v>43</v>
      </c>
      <c r="G93" s="44" t="s">
        <v>236</v>
      </c>
      <c r="H93" s="41">
        <v>6510201</v>
      </c>
      <c r="I93" s="45">
        <v>940000</v>
      </c>
      <c r="J93" s="46">
        <v>5</v>
      </c>
      <c r="K93" s="41" t="s">
        <v>39</v>
      </c>
      <c r="L93" s="47">
        <f t="shared" si="11"/>
        <v>1973999.9999999998</v>
      </c>
      <c r="M93" s="47">
        <f t="shared" si="9"/>
        <v>1316000</v>
      </c>
      <c r="N93" s="47">
        <f>M93+L93</f>
        <v>3290000</v>
      </c>
      <c r="O93" s="41"/>
      <c r="P93" s="43" t="s">
        <v>283</v>
      </c>
    </row>
    <row r="94" spans="1:16" ht="37.5" x14ac:dyDescent="0.25">
      <c r="A94" s="41">
        <f t="shared" si="12"/>
        <v>19</v>
      </c>
      <c r="B94" s="42" t="s">
        <v>284</v>
      </c>
      <c r="C94" s="43" t="s">
        <v>285</v>
      </c>
      <c r="D94" s="41" t="s">
        <v>231</v>
      </c>
      <c r="E94" s="43">
        <v>2123030025</v>
      </c>
      <c r="F94" s="43" t="s">
        <v>43</v>
      </c>
      <c r="G94" s="44" t="s">
        <v>236</v>
      </c>
      <c r="H94" s="41">
        <v>6510201</v>
      </c>
      <c r="I94" s="45">
        <v>940000</v>
      </c>
      <c r="J94" s="46">
        <v>5</v>
      </c>
      <c r="K94" s="41" t="s">
        <v>39</v>
      </c>
      <c r="L94" s="47">
        <f t="shared" si="11"/>
        <v>1973999.9999999998</v>
      </c>
      <c r="M94" s="47">
        <f t="shared" si="9"/>
        <v>1316000</v>
      </c>
      <c r="N94" s="47">
        <f>M94+L94</f>
        <v>3290000</v>
      </c>
      <c r="O94" s="41"/>
      <c r="P94" s="43" t="s">
        <v>286</v>
      </c>
    </row>
    <row r="95" spans="1:16" ht="37.5" x14ac:dyDescent="0.25">
      <c r="A95" s="41">
        <f t="shared" si="12"/>
        <v>20</v>
      </c>
      <c r="B95" s="42" t="s">
        <v>287</v>
      </c>
      <c r="C95" s="43" t="s">
        <v>288</v>
      </c>
      <c r="D95" s="41" t="s">
        <v>231</v>
      </c>
      <c r="E95" s="43">
        <v>2123030026</v>
      </c>
      <c r="F95" s="43" t="s">
        <v>43</v>
      </c>
      <c r="G95" s="44" t="s">
        <v>236</v>
      </c>
      <c r="H95" s="41">
        <v>6510201</v>
      </c>
      <c r="I95" s="45">
        <v>940000</v>
      </c>
      <c r="J95" s="46">
        <v>5</v>
      </c>
      <c r="K95" s="41" t="s">
        <v>39</v>
      </c>
      <c r="L95" s="47">
        <f t="shared" si="11"/>
        <v>1973999.9999999998</v>
      </c>
      <c r="M95" s="47">
        <f t="shared" si="9"/>
        <v>1316000</v>
      </c>
      <c r="N95" s="47">
        <f>M95+L95</f>
        <v>3290000</v>
      </c>
      <c r="O95" s="41"/>
      <c r="P95" s="43" t="s">
        <v>289</v>
      </c>
    </row>
    <row r="96" spans="1:16" ht="37.5" x14ac:dyDescent="0.25">
      <c r="A96" s="41">
        <f t="shared" si="12"/>
        <v>21</v>
      </c>
      <c r="B96" s="42" t="s">
        <v>290</v>
      </c>
      <c r="C96" s="43" t="s">
        <v>291</v>
      </c>
      <c r="D96" s="41" t="s">
        <v>231</v>
      </c>
      <c r="E96" s="43">
        <v>2123030027</v>
      </c>
      <c r="F96" s="43" t="s">
        <v>43</v>
      </c>
      <c r="G96" s="44" t="s">
        <v>236</v>
      </c>
      <c r="H96" s="41">
        <v>6510201</v>
      </c>
      <c r="I96" s="45">
        <v>940000</v>
      </c>
      <c r="J96" s="46">
        <v>5</v>
      </c>
      <c r="K96" s="41" t="s">
        <v>39</v>
      </c>
      <c r="L96" s="47">
        <f t="shared" si="11"/>
        <v>1973999.9999999998</v>
      </c>
      <c r="M96" s="47">
        <f t="shared" si="9"/>
        <v>1316000</v>
      </c>
      <c r="N96" s="47">
        <f>M96+L96</f>
        <v>3290000</v>
      </c>
      <c r="O96" s="41"/>
      <c r="P96" s="43" t="s">
        <v>292</v>
      </c>
    </row>
    <row r="97" spans="1:16" ht="37.5" x14ac:dyDescent="0.25">
      <c r="A97" s="41">
        <f t="shared" si="12"/>
        <v>22</v>
      </c>
      <c r="B97" s="42" t="s">
        <v>293</v>
      </c>
      <c r="C97" s="43" t="s">
        <v>294</v>
      </c>
      <c r="D97" s="41" t="s">
        <v>231</v>
      </c>
      <c r="E97" s="43">
        <v>2123030028</v>
      </c>
      <c r="F97" s="43" t="s">
        <v>43</v>
      </c>
      <c r="G97" s="44" t="s">
        <v>236</v>
      </c>
      <c r="H97" s="41">
        <v>6510201</v>
      </c>
      <c r="I97" s="45">
        <v>940000</v>
      </c>
      <c r="J97" s="46">
        <v>5</v>
      </c>
      <c r="K97" s="41" t="s">
        <v>39</v>
      </c>
      <c r="L97" s="47">
        <f t="shared" si="11"/>
        <v>1973999.9999999998</v>
      </c>
      <c r="M97" s="47">
        <f t="shared" si="9"/>
        <v>1316000</v>
      </c>
      <c r="N97" s="47">
        <f>M97+L97</f>
        <v>3290000</v>
      </c>
      <c r="O97" s="41"/>
      <c r="P97" s="43" t="s">
        <v>295</v>
      </c>
    </row>
    <row r="98" spans="1:16" ht="37.5" x14ac:dyDescent="0.25">
      <c r="A98" s="41">
        <f t="shared" si="12"/>
        <v>23</v>
      </c>
      <c r="B98" s="42" t="s">
        <v>296</v>
      </c>
      <c r="C98" s="43" t="s">
        <v>297</v>
      </c>
      <c r="D98" s="41" t="s">
        <v>231</v>
      </c>
      <c r="E98" s="43">
        <v>2123030030</v>
      </c>
      <c r="F98" s="43" t="s">
        <v>43</v>
      </c>
      <c r="G98" s="44" t="s">
        <v>236</v>
      </c>
      <c r="H98" s="41">
        <v>6510201</v>
      </c>
      <c r="I98" s="45">
        <v>940000</v>
      </c>
      <c r="J98" s="46">
        <v>5</v>
      </c>
      <c r="K98" s="41" t="s">
        <v>39</v>
      </c>
      <c r="L98" s="47">
        <f t="shared" si="11"/>
        <v>1973999.9999999998</v>
      </c>
      <c r="M98" s="47">
        <f t="shared" si="9"/>
        <v>1316000</v>
      </c>
      <c r="N98" s="47">
        <f>M98+L98</f>
        <v>3290000</v>
      </c>
      <c r="O98" s="41"/>
      <c r="P98" s="43" t="s">
        <v>298</v>
      </c>
    </row>
    <row r="99" spans="1:16" ht="37.5" x14ac:dyDescent="0.25">
      <c r="A99" s="41">
        <f t="shared" si="12"/>
        <v>24</v>
      </c>
      <c r="B99" s="42" t="s">
        <v>299</v>
      </c>
      <c r="C99" s="43" t="s">
        <v>300</v>
      </c>
      <c r="D99" s="41" t="s">
        <v>231</v>
      </c>
      <c r="E99" s="43">
        <v>2123030033</v>
      </c>
      <c r="F99" s="43" t="s">
        <v>43</v>
      </c>
      <c r="G99" s="44" t="s">
        <v>236</v>
      </c>
      <c r="H99" s="41">
        <v>6510201</v>
      </c>
      <c r="I99" s="45">
        <v>940000</v>
      </c>
      <c r="J99" s="46">
        <v>5</v>
      </c>
      <c r="K99" s="41" t="s">
        <v>39</v>
      </c>
      <c r="L99" s="47">
        <f t="shared" si="11"/>
        <v>1973999.9999999998</v>
      </c>
      <c r="M99" s="47">
        <f t="shared" si="9"/>
        <v>1316000</v>
      </c>
      <c r="N99" s="47">
        <f>M99+L99</f>
        <v>3290000</v>
      </c>
      <c r="O99" s="41"/>
      <c r="P99" s="43" t="s">
        <v>301</v>
      </c>
    </row>
    <row r="100" spans="1:16" ht="37.5" x14ac:dyDescent="0.25">
      <c r="A100" s="41">
        <f t="shared" si="12"/>
        <v>25</v>
      </c>
      <c r="B100" s="42" t="s">
        <v>302</v>
      </c>
      <c r="C100" s="43" t="s">
        <v>303</v>
      </c>
      <c r="D100" s="41" t="s">
        <v>231</v>
      </c>
      <c r="E100" s="43">
        <v>2123030034</v>
      </c>
      <c r="F100" s="43" t="s">
        <v>43</v>
      </c>
      <c r="G100" s="44" t="s">
        <v>236</v>
      </c>
      <c r="H100" s="41">
        <v>6510201</v>
      </c>
      <c r="I100" s="45">
        <v>940000</v>
      </c>
      <c r="J100" s="46">
        <v>5</v>
      </c>
      <c r="K100" s="41" t="s">
        <v>39</v>
      </c>
      <c r="L100" s="47">
        <f t="shared" si="11"/>
        <v>1973999.9999999998</v>
      </c>
      <c r="M100" s="47">
        <f t="shared" si="9"/>
        <v>1316000</v>
      </c>
      <c r="N100" s="47">
        <f>M100+L100</f>
        <v>3290000</v>
      </c>
      <c r="O100" s="41"/>
      <c r="P100" s="43" t="s">
        <v>304</v>
      </c>
    </row>
    <row r="101" spans="1:16" ht="37.5" x14ac:dyDescent="0.25">
      <c r="A101" s="41">
        <f t="shared" si="12"/>
        <v>26</v>
      </c>
      <c r="B101" s="42" t="s">
        <v>305</v>
      </c>
      <c r="C101" s="43" t="s">
        <v>87</v>
      </c>
      <c r="D101" s="41" t="s">
        <v>231</v>
      </c>
      <c r="E101" s="43">
        <v>2123030035</v>
      </c>
      <c r="F101" s="43" t="s">
        <v>43</v>
      </c>
      <c r="G101" s="44" t="s">
        <v>236</v>
      </c>
      <c r="H101" s="41">
        <v>6510201</v>
      </c>
      <c r="I101" s="45">
        <v>940000</v>
      </c>
      <c r="J101" s="46">
        <v>5</v>
      </c>
      <c r="K101" s="41" t="s">
        <v>39</v>
      </c>
      <c r="L101" s="47">
        <f t="shared" si="11"/>
        <v>1973999.9999999998</v>
      </c>
      <c r="M101" s="47">
        <f t="shared" si="9"/>
        <v>1316000</v>
      </c>
      <c r="N101" s="47">
        <f>M101+L101</f>
        <v>3290000</v>
      </c>
      <c r="O101" s="41"/>
      <c r="P101" s="43" t="s">
        <v>306</v>
      </c>
    </row>
    <row r="102" spans="1:16" ht="37.5" x14ac:dyDescent="0.25">
      <c r="A102" s="41">
        <f t="shared" si="12"/>
        <v>27</v>
      </c>
      <c r="B102" s="42" t="s">
        <v>307</v>
      </c>
      <c r="C102" s="43" t="s">
        <v>308</v>
      </c>
      <c r="D102" s="41" t="s">
        <v>231</v>
      </c>
      <c r="E102" s="43">
        <v>2123030036</v>
      </c>
      <c r="F102" s="43" t="s">
        <v>43</v>
      </c>
      <c r="G102" s="44" t="s">
        <v>236</v>
      </c>
      <c r="H102" s="41">
        <v>6510201</v>
      </c>
      <c r="I102" s="45">
        <v>940000</v>
      </c>
      <c r="J102" s="46">
        <v>5</v>
      </c>
      <c r="K102" s="41" t="s">
        <v>39</v>
      </c>
      <c r="L102" s="47">
        <f t="shared" si="11"/>
        <v>1973999.9999999998</v>
      </c>
      <c r="M102" s="47">
        <v>0</v>
      </c>
      <c r="N102" s="47">
        <v>0</v>
      </c>
      <c r="O102" s="41"/>
      <c r="P102" s="43"/>
    </row>
    <row r="103" spans="1:16" ht="37.5" x14ac:dyDescent="0.25">
      <c r="A103" s="41">
        <f t="shared" si="12"/>
        <v>28</v>
      </c>
      <c r="B103" s="42" t="s">
        <v>309</v>
      </c>
      <c r="C103" s="43" t="s">
        <v>105</v>
      </c>
      <c r="D103" s="41" t="s">
        <v>231</v>
      </c>
      <c r="E103" s="43">
        <v>2123030037</v>
      </c>
      <c r="F103" s="43" t="s">
        <v>43</v>
      </c>
      <c r="G103" s="44" t="s">
        <v>236</v>
      </c>
      <c r="H103" s="41">
        <v>6510201</v>
      </c>
      <c r="I103" s="45">
        <v>940000</v>
      </c>
      <c r="J103" s="46">
        <v>5</v>
      </c>
      <c r="K103" s="41" t="s">
        <v>39</v>
      </c>
      <c r="L103" s="47">
        <v>0</v>
      </c>
      <c r="M103" s="47">
        <v>0</v>
      </c>
      <c r="N103" s="47">
        <v>0</v>
      </c>
      <c r="O103" s="41"/>
      <c r="P103" s="43" t="s">
        <v>310</v>
      </c>
    </row>
    <row r="104" spans="1:16" ht="37.5" x14ac:dyDescent="0.25">
      <c r="A104" s="41">
        <f t="shared" si="12"/>
        <v>29</v>
      </c>
      <c r="B104" s="42" t="s">
        <v>311</v>
      </c>
      <c r="C104" s="43" t="s">
        <v>312</v>
      </c>
      <c r="D104" s="41" t="s">
        <v>313</v>
      </c>
      <c r="E104" s="43">
        <v>2123030038</v>
      </c>
      <c r="F104" s="43" t="s">
        <v>43</v>
      </c>
      <c r="G104" s="44" t="s">
        <v>236</v>
      </c>
      <c r="H104" s="41">
        <v>6510201</v>
      </c>
      <c r="I104" s="45">
        <v>940000</v>
      </c>
      <c r="J104" s="46">
        <v>5</v>
      </c>
      <c r="K104" s="41" t="s">
        <v>39</v>
      </c>
      <c r="L104" s="47">
        <f t="shared" si="11"/>
        <v>1973999.9999999998</v>
      </c>
      <c r="M104" s="47">
        <f t="shared" ref="M104:M129" si="13">I104*2*70%</f>
        <v>1316000</v>
      </c>
      <c r="N104" s="47">
        <f>M104+L104</f>
        <v>3290000</v>
      </c>
      <c r="O104" s="41"/>
      <c r="P104" s="43" t="s">
        <v>314</v>
      </c>
    </row>
    <row r="105" spans="1:16" ht="37.5" x14ac:dyDescent="0.25">
      <c r="A105" s="41">
        <f t="shared" si="12"/>
        <v>30</v>
      </c>
      <c r="B105" s="42" t="s">
        <v>315</v>
      </c>
      <c r="C105" s="43" t="s">
        <v>316</v>
      </c>
      <c r="D105" s="41" t="s">
        <v>313</v>
      </c>
      <c r="E105" s="43">
        <v>2123030039</v>
      </c>
      <c r="F105" s="43" t="s">
        <v>43</v>
      </c>
      <c r="G105" s="44" t="s">
        <v>236</v>
      </c>
      <c r="H105" s="41">
        <v>6510201</v>
      </c>
      <c r="I105" s="45">
        <v>940000</v>
      </c>
      <c r="J105" s="46">
        <v>5</v>
      </c>
      <c r="K105" s="41" t="s">
        <v>39</v>
      </c>
      <c r="L105" s="47">
        <f t="shared" si="11"/>
        <v>1973999.9999999998</v>
      </c>
      <c r="M105" s="47">
        <f t="shared" si="13"/>
        <v>1316000</v>
      </c>
      <c r="N105" s="47">
        <f>M105+L105</f>
        <v>3290000</v>
      </c>
      <c r="O105" s="41"/>
      <c r="P105" s="43"/>
    </row>
    <row r="106" spans="1:16" ht="37.5" x14ac:dyDescent="0.25">
      <c r="A106" s="41">
        <f t="shared" si="12"/>
        <v>31</v>
      </c>
      <c r="B106" s="42" t="s">
        <v>317</v>
      </c>
      <c r="C106" s="43" t="s">
        <v>318</v>
      </c>
      <c r="D106" s="41" t="s">
        <v>313</v>
      </c>
      <c r="E106" s="43">
        <v>2123030040</v>
      </c>
      <c r="F106" s="43" t="s">
        <v>43</v>
      </c>
      <c r="G106" s="44" t="s">
        <v>236</v>
      </c>
      <c r="H106" s="41">
        <v>6510201</v>
      </c>
      <c r="I106" s="45">
        <v>940000</v>
      </c>
      <c r="J106" s="46">
        <v>5</v>
      </c>
      <c r="K106" s="41" t="s">
        <v>39</v>
      </c>
      <c r="L106" s="47">
        <f t="shared" si="11"/>
        <v>1973999.9999999998</v>
      </c>
      <c r="M106" s="47">
        <f t="shared" si="13"/>
        <v>1316000</v>
      </c>
      <c r="N106" s="47">
        <f>M106+L106</f>
        <v>3290000</v>
      </c>
      <c r="O106" s="41"/>
      <c r="P106" s="43" t="s">
        <v>319</v>
      </c>
    </row>
    <row r="107" spans="1:16" ht="37.5" x14ac:dyDescent="0.25">
      <c r="A107" s="41">
        <f t="shared" si="12"/>
        <v>32</v>
      </c>
      <c r="B107" s="42" t="s">
        <v>320</v>
      </c>
      <c r="C107" s="43" t="s">
        <v>321</v>
      </c>
      <c r="D107" s="41" t="s">
        <v>313</v>
      </c>
      <c r="E107" s="43">
        <v>2123030041</v>
      </c>
      <c r="F107" s="43" t="s">
        <v>43</v>
      </c>
      <c r="G107" s="44" t="s">
        <v>236</v>
      </c>
      <c r="H107" s="41">
        <v>6510201</v>
      </c>
      <c r="I107" s="45">
        <v>940000</v>
      </c>
      <c r="J107" s="46">
        <v>5</v>
      </c>
      <c r="K107" s="41" t="s">
        <v>39</v>
      </c>
      <c r="L107" s="47">
        <f t="shared" si="11"/>
        <v>1973999.9999999998</v>
      </c>
      <c r="M107" s="47">
        <f t="shared" si="13"/>
        <v>1316000</v>
      </c>
      <c r="N107" s="47">
        <f>M107+L107</f>
        <v>3290000</v>
      </c>
      <c r="O107" s="41"/>
      <c r="P107" s="43" t="s">
        <v>322</v>
      </c>
    </row>
    <row r="108" spans="1:16" ht="37.5" x14ac:dyDescent="0.25">
      <c r="A108" s="41">
        <f t="shared" si="12"/>
        <v>33</v>
      </c>
      <c r="B108" s="42" t="s">
        <v>323</v>
      </c>
      <c r="C108" s="43" t="s">
        <v>324</v>
      </c>
      <c r="D108" s="41" t="s">
        <v>313</v>
      </c>
      <c r="E108" s="43">
        <v>2123030042</v>
      </c>
      <c r="F108" s="43" t="s">
        <v>43</v>
      </c>
      <c r="G108" s="44" t="s">
        <v>236</v>
      </c>
      <c r="H108" s="41">
        <v>6510201</v>
      </c>
      <c r="I108" s="45">
        <v>940000</v>
      </c>
      <c r="J108" s="46">
        <v>5</v>
      </c>
      <c r="K108" s="41" t="s">
        <v>39</v>
      </c>
      <c r="L108" s="47">
        <f t="shared" si="11"/>
        <v>1973999.9999999998</v>
      </c>
      <c r="M108" s="47">
        <f t="shared" si="13"/>
        <v>1316000</v>
      </c>
      <c r="N108" s="47">
        <f>M108+L108</f>
        <v>3290000</v>
      </c>
      <c r="O108" s="41"/>
      <c r="P108" s="43" t="s">
        <v>325</v>
      </c>
    </row>
    <row r="109" spans="1:16" ht="37.5" x14ac:dyDescent="0.25">
      <c r="A109" s="41">
        <f t="shared" si="12"/>
        <v>34</v>
      </c>
      <c r="B109" s="42" t="s">
        <v>326</v>
      </c>
      <c r="C109" s="43" t="s">
        <v>327</v>
      </c>
      <c r="D109" s="41" t="s">
        <v>313</v>
      </c>
      <c r="E109" s="43">
        <v>2123030045</v>
      </c>
      <c r="F109" s="43" t="s">
        <v>43</v>
      </c>
      <c r="G109" s="44" t="s">
        <v>236</v>
      </c>
      <c r="H109" s="41">
        <v>6510201</v>
      </c>
      <c r="I109" s="45">
        <v>940000</v>
      </c>
      <c r="J109" s="46">
        <v>5</v>
      </c>
      <c r="K109" s="41" t="s">
        <v>39</v>
      </c>
      <c r="L109" s="47">
        <f t="shared" si="11"/>
        <v>1973999.9999999998</v>
      </c>
      <c r="M109" s="47">
        <f t="shared" si="13"/>
        <v>1316000</v>
      </c>
      <c r="N109" s="47">
        <f>M109+L109</f>
        <v>3290000</v>
      </c>
      <c r="O109" s="41"/>
      <c r="P109" s="43" t="s">
        <v>328</v>
      </c>
    </row>
    <row r="110" spans="1:16" ht="37.5" x14ac:dyDescent="0.25">
      <c r="A110" s="41">
        <f t="shared" si="12"/>
        <v>35</v>
      </c>
      <c r="B110" s="42" t="s">
        <v>329</v>
      </c>
      <c r="C110" s="43" t="s">
        <v>330</v>
      </c>
      <c r="D110" s="41" t="s">
        <v>313</v>
      </c>
      <c r="E110" s="43">
        <v>2123030046</v>
      </c>
      <c r="F110" s="43" t="s">
        <v>43</v>
      </c>
      <c r="G110" s="44" t="s">
        <v>236</v>
      </c>
      <c r="H110" s="41">
        <v>6510201</v>
      </c>
      <c r="I110" s="45">
        <v>940000</v>
      </c>
      <c r="J110" s="46">
        <v>5</v>
      </c>
      <c r="K110" s="41" t="s">
        <v>39</v>
      </c>
      <c r="L110" s="47">
        <f t="shared" si="11"/>
        <v>1973999.9999999998</v>
      </c>
      <c r="M110" s="47">
        <f t="shared" si="13"/>
        <v>1316000</v>
      </c>
      <c r="N110" s="47">
        <f>M110+L110</f>
        <v>3290000</v>
      </c>
      <c r="O110" s="41"/>
      <c r="P110" s="43" t="s">
        <v>331</v>
      </c>
    </row>
    <row r="111" spans="1:16" ht="37.5" x14ac:dyDescent="0.25">
      <c r="A111" s="41">
        <f t="shared" si="12"/>
        <v>36</v>
      </c>
      <c r="B111" s="42" t="s">
        <v>332</v>
      </c>
      <c r="C111" s="43" t="s">
        <v>333</v>
      </c>
      <c r="D111" s="41" t="s">
        <v>313</v>
      </c>
      <c r="E111" s="43">
        <v>2123030047</v>
      </c>
      <c r="F111" s="43" t="s">
        <v>43</v>
      </c>
      <c r="G111" s="44" t="s">
        <v>236</v>
      </c>
      <c r="H111" s="41">
        <v>6510201</v>
      </c>
      <c r="I111" s="45">
        <v>940000</v>
      </c>
      <c r="J111" s="46">
        <v>5</v>
      </c>
      <c r="K111" s="41" t="s">
        <v>39</v>
      </c>
      <c r="L111" s="47">
        <f t="shared" si="11"/>
        <v>1973999.9999999998</v>
      </c>
      <c r="M111" s="47">
        <f t="shared" si="13"/>
        <v>1316000</v>
      </c>
      <c r="N111" s="47">
        <f>M111+L111</f>
        <v>3290000</v>
      </c>
      <c r="O111" s="41"/>
      <c r="P111" s="43" t="s">
        <v>334</v>
      </c>
    </row>
    <row r="112" spans="1:16" ht="37.5" x14ac:dyDescent="0.25">
      <c r="A112" s="41">
        <f t="shared" si="12"/>
        <v>37</v>
      </c>
      <c r="B112" s="42" t="s">
        <v>335</v>
      </c>
      <c r="C112" s="43" t="s">
        <v>336</v>
      </c>
      <c r="D112" s="41" t="s">
        <v>313</v>
      </c>
      <c r="E112" s="43">
        <v>2123030048</v>
      </c>
      <c r="F112" s="43" t="s">
        <v>43</v>
      </c>
      <c r="G112" s="44" t="s">
        <v>236</v>
      </c>
      <c r="H112" s="41">
        <v>6510201</v>
      </c>
      <c r="I112" s="45">
        <v>940000</v>
      </c>
      <c r="J112" s="46">
        <v>5</v>
      </c>
      <c r="K112" s="41" t="s">
        <v>39</v>
      </c>
      <c r="L112" s="47">
        <f t="shared" si="11"/>
        <v>1973999.9999999998</v>
      </c>
      <c r="M112" s="47">
        <f t="shared" si="13"/>
        <v>1316000</v>
      </c>
      <c r="N112" s="47">
        <f>M112+L112</f>
        <v>3290000</v>
      </c>
      <c r="O112" s="41"/>
      <c r="P112" s="43" t="s">
        <v>337</v>
      </c>
    </row>
    <row r="113" spans="1:16" ht="37.5" x14ac:dyDescent="0.25">
      <c r="A113" s="41">
        <f t="shared" si="12"/>
        <v>38</v>
      </c>
      <c r="B113" s="42" t="s">
        <v>338</v>
      </c>
      <c r="C113" s="43" t="s">
        <v>339</v>
      </c>
      <c r="D113" s="41" t="s">
        <v>313</v>
      </c>
      <c r="E113" s="43">
        <v>2123030050</v>
      </c>
      <c r="F113" s="43" t="s">
        <v>43</v>
      </c>
      <c r="G113" s="44" t="s">
        <v>236</v>
      </c>
      <c r="H113" s="41">
        <v>6510201</v>
      </c>
      <c r="I113" s="45">
        <v>940000</v>
      </c>
      <c r="J113" s="46">
        <v>5</v>
      </c>
      <c r="K113" s="41" t="s">
        <v>39</v>
      </c>
      <c r="L113" s="47">
        <f t="shared" si="11"/>
        <v>1973999.9999999998</v>
      </c>
      <c r="M113" s="47">
        <f t="shared" si="13"/>
        <v>1316000</v>
      </c>
      <c r="N113" s="47">
        <f>M113+L113</f>
        <v>3290000</v>
      </c>
      <c r="O113" s="41"/>
      <c r="P113" s="43" t="s">
        <v>340</v>
      </c>
    </row>
    <row r="114" spans="1:16" ht="37.5" x14ac:dyDescent="0.25">
      <c r="A114" s="41">
        <f t="shared" si="12"/>
        <v>39</v>
      </c>
      <c r="B114" s="42" t="s">
        <v>341</v>
      </c>
      <c r="C114" s="43" t="s">
        <v>342</v>
      </c>
      <c r="D114" s="41" t="s">
        <v>313</v>
      </c>
      <c r="E114" s="43">
        <v>2123030051</v>
      </c>
      <c r="F114" s="43" t="s">
        <v>43</v>
      </c>
      <c r="G114" s="44" t="s">
        <v>236</v>
      </c>
      <c r="H114" s="41">
        <v>6510201</v>
      </c>
      <c r="I114" s="45">
        <v>940000</v>
      </c>
      <c r="J114" s="46">
        <v>5</v>
      </c>
      <c r="K114" s="41" t="s">
        <v>39</v>
      </c>
      <c r="L114" s="47">
        <f t="shared" si="11"/>
        <v>1973999.9999999998</v>
      </c>
      <c r="M114" s="47">
        <f t="shared" si="13"/>
        <v>1316000</v>
      </c>
      <c r="N114" s="47">
        <f>M114+L114</f>
        <v>3290000</v>
      </c>
      <c r="O114" s="41"/>
      <c r="P114" s="43" t="s">
        <v>343</v>
      </c>
    </row>
    <row r="115" spans="1:16" ht="37.5" x14ac:dyDescent="0.25">
      <c r="A115" s="41">
        <f t="shared" si="12"/>
        <v>40</v>
      </c>
      <c r="B115" s="42" t="s">
        <v>344</v>
      </c>
      <c r="C115" s="43" t="s">
        <v>204</v>
      </c>
      <c r="D115" s="41" t="s">
        <v>313</v>
      </c>
      <c r="E115" s="43">
        <v>2123030052</v>
      </c>
      <c r="F115" s="43" t="s">
        <v>43</v>
      </c>
      <c r="G115" s="44" t="s">
        <v>236</v>
      </c>
      <c r="H115" s="41">
        <v>6510201</v>
      </c>
      <c r="I115" s="45">
        <v>940000</v>
      </c>
      <c r="J115" s="46">
        <v>5</v>
      </c>
      <c r="K115" s="41" t="s">
        <v>39</v>
      </c>
      <c r="L115" s="47">
        <f t="shared" si="11"/>
        <v>1973999.9999999998</v>
      </c>
      <c r="M115" s="47">
        <f t="shared" si="13"/>
        <v>1316000</v>
      </c>
      <c r="N115" s="47">
        <f>M115+L115</f>
        <v>3290000</v>
      </c>
      <c r="O115" s="41"/>
      <c r="P115" s="43" t="s">
        <v>345</v>
      </c>
    </row>
    <row r="116" spans="1:16" ht="37.5" x14ac:dyDescent="0.25">
      <c r="A116" s="41">
        <f t="shared" si="12"/>
        <v>41</v>
      </c>
      <c r="B116" s="42" t="s">
        <v>346</v>
      </c>
      <c r="C116" s="43" t="s">
        <v>49</v>
      </c>
      <c r="D116" s="41" t="s">
        <v>313</v>
      </c>
      <c r="E116" s="43">
        <v>2123030053</v>
      </c>
      <c r="F116" s="43" t="s">
        <v>43</v>
      </c>
      <c r="G116" s="44" t="s">
        <v>236</v>
      </c>
      <c r="H116" s="41">
        <v>6510201</v>
      </c>
      <c r="I116" s="45">
        <v>940000</v>
      </c>
      <c r="J116" s="46">
        <v>5</v>
      </c>
      <c r="K116" s="41" t="s">
        <v>39</v>
      </c>
      <c r="L116" s="47">
        <f t="shared" si="11"/>
        <v>1973999.9999999998</v>
      </c>
      <c r="M116" s="47">
        <f t="shared" si="13"/>
        <v>1316000</v>
      </c>
      <c r="N116" s="47">
        <f>M116+L116</f>
        <v>3290000</v>
      </c>
      <c r="O116" s="41"/>
      <c r="P116" s="43" t="s">
        <v>347</v>
      </c>
    </row>
    <row r="117" spans="1:16" ht="37.5" x14ac:dyDescent="0.25">
      <c r="A117" s="41">
        <f t="shared" si="12"/>
        <v>42</v>
      </c>
      <c r="B117" s="42" t="s">
        <v>348</v>
      </c>
      <c r="C117" s="43" t="s">
        <v>349</v>
      </c>
      <c r="D117" s="41" t="s">
        <v>313</v>
      </c>
      <c r="E117" s="43">
        <v>2123030054</v>
      </c>
      <c r="F117" s="43" t="s">
        <v>43</v>
      </c>
      <c r="G117" s="44" t="s">
        <v>236</v>
      </c>
      <c r="H117" s="41">
        <v>6510201</v>
      </c>
      <c r="I117" s="45">
        <v>940000</v>
      </c>
      <c r="J117" s="46">
        <v>5</v>
      </c>
      <c r="K117" s="41" t="s">
        <v>39</v>
      </c>
      <c r="L117" s="47">
        <f t="shared" si="11"/>
        <v>1973999.9999999998</v>
      </c>
      <c r="M117" s="47">
        <f t="shared" si="13"/>
        <v>1316000</v>
      </c>
      <c r="N117" s="47">
        <f>M117+L117</f>
        <v>3290000</v>
      </c>
      <c r="O117" s="41"/>
      <c r="P117" s="43" t="s">
        <v>350</v>
      </c>
    </row>
    <row r="118" spans="1:16" ht="37.5" x14ac:dyDescent="0.25">
      <c r="A118" s="41">
        <f t="shared" si="12"/>
        <v>43</v>
      </c>
      <c r="B118" s="42" t="s">
        <v>351</v>
      </c>
      <c r="C118" s="43" t="s">
        <v>352</v>
      </c>
      <c r="D118" s="41" t="s">
        <v>313</v>
      </c>
      <c r="E118" s="43">
        <v>2123030055</v>
      </c>
      <c r="F118" s="43" t="s">
        <v>43</v>
      </c>
      <c r="G118" s="44" t="s">
        <v>236</v>
      </c>
      <c r="H118" s="41">
        <v>6510201</v>
      </c>
      <c r="I118" s="45">
        <v>940000</v>
      </c>
      <c r="J118" s="46">
        <v>5</v>
      </c>
      <c r="K118" s="41" t="s">
        <v>39</v>
      </c>
      <c r="L118" s="47">
        <v>0</v>
      </c>
      <c r="M118" s="47">
        <v>0</v>
      </c>
      <c r="N118" s="47">
        <v>0</v>
      </c>
      <c r="O118" s="41"/>
      <c r="P118" s="43" t="s">
        <v>353</v>
      </c>
    </row>
    <row r="119" spans="1:16" ht="37.5" x14ac:dyDescent="0.25">
      <c r="A119" s="41">
        <f t="shared" si="12"/>
        <v>44</v>
      </c>
      <c r="B119" s="42" t="s">
        <v>354</v>
      </c>
      <c r="C119" s="43" t="s">
        <v>355</v>
      </c>
      <c r="D119" s="41" t="s">
        <v>313</v>
      </c>
      <c r="E119" s="43">
        <v>2123030056</v>
      </c>
      <c r="F119" s="43" t="s">
        <v>43</v>
      </c>
      <c r="G119" s="44" t="s">
        <v>236</v>
      </c>
      <c r="H119" s="41">
        <v>6510201</v>
      </c>
      <c r="I119" s="45">
        <v>940000</v>
      </c>
      <c r="J119" s="46">
        <v>5</v>
      </c>
      <c r="K119" s="41" t="s">
        <v>39</v>
      </c>
      <c r="L119" s="47">
        <f t="shared" si="11"/>
        <v>1973999.9999999998</v>
      </c>
      <c r="M119" s="47">
        <f t="shared" si="13"/>
        <v>1316000</v>
      </c>
      <c r="N119" s="47">
        <f>M119+L119</f>
        <v>3290000</v>
      </c>
      <c r="O119" s="41"/>
      <c r="P119" s="43" t="s">
        <v>356</v>
      </c>
    </row>
    <row r="120" spans="1:16" ht="37.5" x14ac:dyDescent="0.25">
      <c r="A120" s="41">
        <f t="shared" si="12"/>
        <v>45</v>
      </c>
      <c r="B120" s="42" t="s">
        <v>357</v>
      </c>
      <c r="C120" s="43" t="s">
        <v>358</v>
      </c>
      <c r="D120" s="41" t="s">
        <v>313</v>
      </c>
      <c r="E120" s="43">
        <v>2123030057</v>
      </c>
      <c r="F120" s="43" t="s">
        <v>43</v>
      </c>
      <c r="G120" s="44" t="s">
        <v>236</v>
      </c>
      <c r="H120" s="41">
        <v>6510201</v>
      </c>
      <c r="I120" s="45">
        <v>940000</v>
      </c>
      <c r="J120" s="46">
        <v>5</v>
      </c>
      <c r="K120" s="41" t="s">
        <v>39</v>
      </c>
      <c r="L120" s="47">
        <f t="shared" si="11"/>
        <v>1973999.9999999998</v>
      </c>
      <c r="M120" s="47">
        <f t="shared" si="13"/>
        <v>1316000</v>
      </c>
      <c r="N120" s="47">
        <f>M120+L120</f>
        <v>3290000</v>
      </c>
      <c r="O120" s="41"/>
      <c r="P120" s="43" t="s">
        <v>359</v>
      </c>
    </row>
    <row r="121" spans="1:16" ht="37.5" x14ac:dyDescent="0.25">
      <c r="A121" s="41">
        <f t="shared" si="12"/>
        <v>46</v>
      </c>
      <c r="B121" s="42" t="s">
        <v>335</v>
      </c>
      <c r="C121" s="43" t="s">
        <v>360</v>
      </c>
      <c r="D121" s="41" t="s">
        <v>313</v>
      </c>
      <c r="E121" s="43">
        <v>2123030058</v>
      </c>
      <c r="F121" s="43" t="s">
        <v>43</v>
      </c>
      <c r="G121" s="44" t="s">
        <v>236</v>
      </c>
      <c r="H121" s="41">
        <v>6510201</v>
      </c>
      <c r="I121" s="45">
        <v>940000</v>
      </c>
      <c r="J121" s="46">
        <v>5</v>
      </c>
      <c r="K121" s="41" t="s">
        <v>39</v>
      </c>
      <c r="L121" s="47">
        <f t="shared" si="11"/>
        <v>1973999.9999999998</v>
      </c>
      <c r="M121" s="47">
        <f t="shared" si="13"/>
        <v>1316000</v>
      </c>
      <c r="N121" s="47">
        <f>M121+L121</f>
        <v>3290000</v>
      </c>
      <c r="O121" s="41"/>
      <c r="P121" s="43" t="s">
        <v>361</v>
      </c>
    </row>
    <row r="122" spans="1:16" ht="37.5" x14ac:dyDescent="0.25">
      <c r="A122" s="41">
        <f t="shared" si="12"/>
        <v>47</v>
      </c>
      <c r="B122" s="42" t="s">
        <v>362</v>
      </c>
      <c r="C122" s="43" t="s">
        <v>363</v>
      </c>
      <c r="D122" s="41" t="s">
        <v>313</v>
      </c>
      <c r="E122" s="43">
        <v>2123030060</v>
      </c>
      <c r="F122" s="43" t="s">
        <v>43</v>
      </c>
      <c r="G122" s="44" t="s">
        <v>236</v>
      </c>
      <c r="H122" s="41">
        <v>6510201</v>
      </c>
      <c r="I122" s="45">
        <v>940000</v>
      </c>
      <c r="J122" s="46">
        <v>5</v>
      </c>
      <c r="K122" s="41" t="s">
        <v>39</v>
      </c>
      <c r="L122" s="47">
        <v>0</v>
      </c>
      <c r="M122" s="47">
        <v>0</v>
      </c>
      <c r="N122" s="47">
        <v>0</v>
      </c>
      <c r="O122" s="41"/>
      <c r="P122" s="43" t="s">
        <v>364</v>
      </c>
    </row>
    <row r="123" spans="1:16" ht="37.5" x14ac:dyDescent="0.25">
      <c r="A123" s="41">
        <f t="shared" si="12"/>
        <v>48</v>
      </c>
      <c r="B123" s="42" t="s">
        <v>365</v>
      </c>
      <c r="C123" s="43" t="s">
        <v>366</v>
      </c>
      <c r="D123" s="41" t="s">
        <v>313</v>
      </c>
      <c r="E123" s="43">
        <v>2123030061</v>
      </c>
      <c r="F123" s="43" t="s">
        <v>43</v>
      </c>
      <c r="G123" s="44" t="s">
        <v>236</v>
      </c>
      <c r="H123" s="41">
        <v>6510201</v>
      </c>
      <c r="I123" s="45">
        <v>940000</v>
      </c>
      <c r="J123" s="46">
        <v>5</v>
      </c>
      <c r="K123" s="41" t="s">
        <v>39</v>
      </c>
      <c r="L123" s="47">
        <f t="shared" si="11"/>
        <v>1973999.9999999998</v>
      </c>
      <c r="M123" s="47">
        <f t="shared" si="13"/>
        <v>1316000</v>
      </c>
      <c r="N123" s="47">
        <f>M123+L123</f>
        <v>3290000</v>
      </c>
      <c r="O123" s="41"/>
      <c r="P123" s="43" t="s">
        <v>367</v>
      </c>
    </row>
    <row r="124" spans="1:16" ht="37.5" x14ac:dyDescent="0.25">
      <c r="A124" s="41">
        <f t="shared" si="12"/>
        <v>49</v>
      </c>
      <c r="B124" s="42" t="s">
        <v>368</v>
      </c>
      <c r="C124" s="43" t="s">
        <v>369</v>
      </c>
      <c r="D124" s="41" t="s">
        <v>313</v>
      </c>
      <c r="E124" s="43">
        <v>2123030062</v>
      </c>
      <c r="F124" s="43" t="s">
        <v>43</v>
      </c>
      <c r="G124" s="44" t="s">
        <v>236</v>
      </c>
      <c r="H124" s="41">
        <v>6510201</v>
      </c>
      <c r="I124" s="45">
        <v>940000</v>
      </c>
      <c r="J124" s="46">
        <v>5</v>
      </c>
      <c r="K124" s="41" t="s">
        <v>39</v>
      </c>
      <c r="L124" s="47">
        <f t="shared" si="11"/>
        <v>1973999.9999999998</v>
      </c>
      <c r="M124" s="47">
        <f t="shared" si="13"/>
        <v>1316000</v>
      </c>
      <c r="N124" s="47">
        <f>M124+L124</f>
        <v>3290000</v>
      </c>
      <c r="O124" s="41"/>
      <c r="P124" s="43" t="s">
        <v>370</v>
      </c>
    </row>
    <row r="125" spans="1:16" ht="37.5" x14ac:dyDescent="0.25">
      <c r="A125" s="41">
        <f t="shared" si="12"/>
        <v>50</v>
      </c>
      <c r="B125" s="42" t="s">
        <v>371</v>
      </c>
      <c r="C125" s="43" t="s">
        <v>372</v>
      </c>
      <c r="D125" s="41" t="s">
        <v>313</v>
      </c>
      <c r="E125" s="43">
        <v>2123030065</v>
      </c>
      <c r="F125" s="43" t="s">
        <v>43</v>
      </c>
      <c r="G125" s="44" t="s">
        <v>236</v>
      </c>
      <c r="H125" s="41">
        <v>6510201</v>
      </c>
      <c r="I125" s="45">
        <v>940000</v>
      </c>
      <c r="J125" s="46">
        <v>5</v>
      </c>
      <c r="K125" s="41" t="s">
        <v>39</v>
      </c>
      <c r="L125" s="47">
        <f t="shared" si="11"/>
        <v>1973999.9999999998</v>
      </c>
      <c r="M125" s="47">
        <f t="shared" si="13"/>
        <v>1316000</v>
      </c>
      <c r="N125" s="47">
        <f>M125+L125</f>
        <v>3290000</v>
      </c>
      <c r="O125" s="41"/>
      <c r="P125" s="43" t="s">
        <v>373</v>
      </c>
    </row>
    <row r="126" spans="1:16" ht="37.5" x14ac:dyDescent="0.25">
      <c r="A126" s="41">
        <f t="shared" si="12"/>
        <v>51</v>
      </c>
      <c r="B126" s="42" t="s">
        <v>374</v>
      </c>
      <c r="C126" s="43" t="s">
        <v>333</v>
      </c>
      <c r="D126" s="41" t="s">
        <v>313</v>
      </c>
      <c r="E126" s="43">
        <v>2123030066</v>
      </c>
      <c r="F126" s="43" t="s">
        <v>43</v>
      </c>
      <c r="G126" s="44" t="s">
        <v>236</v>
      </c>
      <c r="H126" s="41">
        <v>6510201</v>
      </c>
      <c r="I126" s="45">
        <v>940000</v>
      </c>
      <c r="J126" s="46">
        <v>5</v>
      </c>
      <c r="K126" s="41" t="s">
        <v>39</v>
      </c>
      <c r="L126" s="47">
        <f t="shared" si="11"/>
        <v>1973999.9999999998</v>
      </c>
      <c r="M126" s="47">
        <f t="shared" si="13"/>
        <v>1316000</v>
      </c>
      <c r="N126" s="47">
        <f>M126+L126</f>
        <v>3290000</v>
      </c>
      <c r="O126" s="41"/>
      <c r="P126" s="43" t="s">
        <v>375</v>
      </c>
    </row>
    <row r="127" spans="1:16" ht="37.5" x14ac:dyDescent="0.25">
      <c r="A127" s="41">
        <f t="shared" si="12"/>
        <v>52</v>
      </c>
      <c r="B127" s="42" t="s">
        <v>376</v>
      </c>
      <c r="C127" s="43" t="s">
        <v>377</v>
      </c>
      <c r="D127" s="41" t="s">
        <v>313</v>
      </c>
      <c r="E127" s="43">
        <v>2123030067</v>
      </c>
      <c r="F127" s="43" t="s">
        <v>43</v>
      </c>
      <c r="G127" s="44" t="s">
        <v>236</v>
      </c>
      <c r="H127" s="41">
        <v>6510201</v>
      </c>
      <c r="I127" s="45">
        <v>940000</v>
      </c>
      <c r="J127" s="46">
        <v>5</v>
      </c>
      <c r="K127" s="41" t="s">
        <v>39</v>
      </c>
      <c r="L127" s="47">
        <f t="shared" si="11"/>
        <v>1973999.9999999998</v>
      </c>
      <c r="M127" s="47">
        <f t="shared" si="13"/>
        <v>1316000</v>
      </c>
      <c r="N127" s="47">
        <f>M127+L127</f>
        <v>3290000</v>
      </c>
      <c r="O127" s="41"/>
      <c r="P127" s="43" t="s">
        <v>378</v>
      </c>
    </row>
    <row r="128" spans="1:16" ht="37.5" x14ac:dyDescent="0.25">
      <c r="A128" s="41">
        <f t="shared" si="12"/>
        <v>53</v>
      </c>
      <c r="B128" s="42" t="s">
        <v>379</v>
      </c>
      <c r="C128" s="43" t="s">
        <v>380</v>
      </c>
      <c r="D128" s="41" t="s">
        <v>313</v>
      </c>
      <c r="E128" s="43">
        <v>2123030068</v>
      </c>
      <c r="F128" s="43" t="s">
        <v>43</v>
      </c>
      <c r="G128" s="44" t="s">
        <v>236</v>
      </c>
      <c r="H128" s="41">
        <v>6510201</v>
      </c>
      <c r="I128" s="45">
        <v>940000</v>
      </c>
      <c r="J128" s="46">
        <v>5</v>
      </c>
      <c r="K128" s="41" t="s">
        <v>39</v>
      </c>
      <c r="L128" s="47">
        <f t="shared" si="11"/>
        <v>1973999.9999999998</v>
      </c>
      <c r="M128" s="47">
        <f t="shared" si="13"/>
        <v>1316000</v>
      </c>
      <c r="N128" s="47">
        <f>M128+L128</f>
        <v>3290000</v>
      </c>
      <c r="O128" s="41"/>
      <c r="P128" s="43" t="s">
        <v>381</v>
      </c>
    </row>
    <row r="129" spans="1:16" ht="37.5" x14ac:dyDescent="0.25">
      <c r="A129" s="41">
        <f t="shared" si="12"/>
        <v>54</v>
      </c>
      <c r="B129" s="42" t="s">
        <v>382</v>
      </c>
      <c r="C129" s="43" t="s">
        <v>383</v>
      </c>
      <c r="D129" s="41" t="s">
        <v>313</v>
      </c>
      <c r="E129" s="43">
        <v>2123030069</v>
      </c>
      <c r="F129" s="43" t="s">
        <v>43</v>
      </c>
      <c r="G129" s="44" t="s">
        <v>236</v>
      </c>
      <c r="H129" s="41">
        <v>6510201</v>
      </c>
      <c r="I129" s="45">
        <v>940000</v>
      </c>
      <c r="J129" s="46">
        <v>5</v>
      </c>
      <c r="K129" s="41" t="s">
        <v>39</v>
      </c>
      <c r="L129" s="47">
        <f t="shared" si="11"/>
        <v>1973999.9999999998</v>
      </c>
      <c r="M129" s="47">
        <f t="shared" si="13"/>
        <v>1316000</v>
      </c>
      <c r="N129" s="47">
        <f>M129+L129</f>
        <v>3290000</v>
      </c>
      <c r="O129" s="41"/>
      <c r="P129" s="43" t="s">
        <v>384</v>
      </c>
    </row>
    <row r="130" spans="1:16" ht="37.5" x14ac:dyDescent="0.25">
      <c r="A130" s="41">
        <f t="shared" si="12"/>
        <v>55</v>
      </c>
      <c r="B130" s="42" t="s">
        <v>385</v>
      </c>
      <c r="C130" s="43" t="s">
        <v>274</v>
      </c>
      <c r="D130" s="41" t="s">
        <v>313</v>
      </c>
      <c r="E130" s="43">
        <v>2123030070</v>
      </c>
      <c r="F130" s="43" t="s">
        <v>43</v>
      </c>
      <c r="G130" s="44" t="s">
        <v>236</v>
      </c>
      <c r="H130" s="41">
        <v>6510201</v>
      </c>
      <c r="I130" s="45">
        <v>940000</v>
      </c>
      <c r="J130" s="46">
        <v>5</v>
      </c>
      <c r="K130" s="41" t="s">
        <v>39</v>
      </c>
      <c r="L130" s="47">
        <f t="shared" si="11"/>
        <v>1973999.9999999998</v>
      </c>
      <c r="M130" s="47">
        <v>0</v>
      </c>
      <c r="N130" s="47">
        <v>0</v>
      </c>
      <c r="O130" s="41"/>
      <c r="P130" s="43" t="s">
        <v>386</v>
      </c>
    </row>
    <row r="131" spans="1:16" ht="37.5" x14ac:dyDescent="0.25">
      <c r="A131" s="41">
        <f t="shared" si="12"/>
        <v>56</v>
      </c>
      <c r="B131" s="42" t="s">
        <v>387</v>
      </c>
      <c r="C131" s="43" t="s">
        <v>388</v>
      </c>
      <c r="D131" s="41" t="s">
        <v>313</v>
      </c>
      <c r="E131" s="43">
        <v>2123030071</v>
      </c>
      <c r="F131" s="43" t="s">
        <v>43</v>
      </c>
      <c r="G131" s="44" t="s">
        <v>236</v>
      </c>
      <c r="H131" s="41">
        <v>6510201</v>
      </c>
      <c r="I131" s="45">
        <v>940000</v>
      </c>
      <c r="J131" s="46">
        <v>5</v>
      </c>
      <c r="K131" s="41" t="s">
        <v>39</v>
      </c>
      <c r="L131" s="47">
        <f t="shared" si="11"/>
        <v>1973999.9999999998</v>
      </c>
      <c r="M131" s="47">
        <v>0</v>
      </c>
      <c r="N131" s="47">
        <v>0</v>
      </c>
      <c r="O131" s="41"/>
      <c r="P131" s="43" t="s">
        <v>389</v>
      </c>
    </row>
    <row r="132" spans="1:16" ht="37.5" x14ac:dyDescent="0.25">
      <c r="A132" s="41">
        <f t="shared" si="12"/>
        <v>57</v>
      </c>
      <c r="B132" s="42" t="s">
        <v>390</v>
      </c>
      <c r="C132" s="43" t="s">
        <v>391</v>
      </c>
      <c r="D132" s="41" t="s">
        <v>313</v>
      </c>
      <c r="E132" s="43">
        <v>2123030072</v>
      </c>
      <c r="F132" s="43" t="s">
        <v>43</v>
      </c>
      <c r="G132" s="44" t="s">
        <v>236</v>
      </c>
      <c r="H132" s="41">
        <v>6510201</v>
      </c>
      <c r="I132" s="45">
        <v>940000</v>
      </c>
      <c r="J132" s="46">
        <v>5</v>
      </c>
      <c r="K132" s="41" t="s">
        <v>39</v>
      </c>
      <c r="L132" s="47">
        <f t="shared" si="11"/>
        <v>1973999.9999999998</v>
      </c>
      <c r="M132" s="47">
        <f t="shared" ref="M132:M155" si="14">I132*2*70%</f>
        <v>1316000</v>
      </c>
      <c r="N132" s="47">
        <f>M132+L132</f>
        <v>3290000</v>
      </c>
      <c r="O132" s="41"/>
      <c r="P132" s="43" t="s">
        <v>392</v>
      </c>
    </row>
    <row r="133" spans="1:16" ht="37.5" x14ac:dyDescent="0.25">
      <c r="A133" s="41">
        <f t="shared" si="12"/>
        <v>58</v>
      </c>
      <c r="B133" s="42" t="s">
        <v>393</v>
      </c>
      <c r="C133" s="43" t="s">
        <v>394</v>
      </c>
      <c r="D133" s="41" t="s">
        <v>395</v>
      </c>
      <c r="E133" s="43">
        <v>2123030073</v>
      </c>
      <c r="F133" s="43" t="s">
        <v>43</v>
      </c>
      <c r="G133" s="44" t="s">
        <v>236</v>
      </c>
      <c r="H133" s="41">
        <v>6510201</v>
      </c>
      <c r="I133" s="45">
        <v>940000</v>
      </c>
      <c r="J133" s="46">
        <v>5</v>
      </c>
      <c r="K133" s="41" t="s">
        <v>39</v>
      </c>
      <c r="L133" s="47">
        <f t="shared" si="11"/>
        <v>1973999.9999999998</v>
      </c>
      <c r="M133" s="47">
        <f t="shared" si="14"/>
        <v>1316000</v>
      </c>
      <c r="N133" s="47">
        <f>M133+L133</f>
        <v>3290000</v>
      </c>
      <c r="O133" s="41"/>
      <c r="P133" s="43" t="s">
        <v>396</v>
      </c>
    </row>
    <row r="134" spans="1:16" ht="37.5" x14ac:dyDescent="0.25">
      <c r="A134" s="41">
        <f t="shared" si="12"/>
        <v>59</v>
      </c>
      <c r="B134" s="42" t="s">
        <v>397</v>
      </c>
      <c r="C134" s="43" t="s">
        <v>398</v>
      </c>
      <c r="D134" s="41" t="s">
        <v>395</v>
      </c>
      <c r="E134" s="43">
        <v>2123030075</v>
      </c>
      <c r="F134" s="43" t="s">
        <v>43</v>
      </c>
      <c r="G134" s="44" t="s">
        <v>236</v>
      </c>
      <c r="H134" s="41">
        <v>6510201</v>
      </c>
      <c r="I134" s="45">
        <v>940000</v>
      </c>
      <c r="J134" s="46">
        <v>5</v>
      </c>
      <c r="K134" s="41" t="s">
        <v>39</v>
      </c>
      <c r="L134" s="47">
        <f t="shared" si="11"/>
        <v>1973999.9999999998</v>
      </c>
      <c r="M134" s="47">
        <f t="shared" si="14"/>
        <v>1316000</v>
      </c>
      <c r="N134" s="47">
        <f>M134+L134</f>
        <v>3290000</v>
      </c>
      <c r="O134" s="41"/>
      <c r="P134" s="43" t="s">
        <v>399</v>
      </c>
    </row>
    <row r="135" spans="1:16" ht="37.5" x14ac:dyDescent="0.25">
      <c r="A135" s="41">
        <f t="shared" si="12"/>
        <v>60</v>
      </c>
      <c r="B135" s="42" t="s">
        <v>400</v>
      </c>
      <c r="C135" s="43" t="s">
        <v>401</v>
      </c>
      <c r="D135" s="41" t="s">
        <v>395</v>
      </c>
      <c r="E135" s="43">
        <v>2123030077</v>
      </c>
      <c r="F135" s="43" t="s">
        <v>43</v>
      </c>
      <c r="G135" s="44" t="s">
        <v>236</v>
      </c>
      <c r="H135" s="41">
        <v>6510201</v>
      </c>
      <c r="I135" s="45">
        <v>940000</v>
      </c>
      <c r="J135" s="46">
        <v>5</v>
      </c>
      <c r="K135" s="41" t="s">
        <v>39</v>
      </c>
      <c r="L135" s="47">
        <f t="shared" si="11"/>
        <v>1973999.9999999998</v>
      </c>
      <c r="M135" s="47">
        <f t="shared" si="14"/>
        <v>1316000</v>
      </c>
      <c r="N135" s="47">
        <f>M135+L135</f>
        <v>3290000</v>
      </c>
      <c r="O135" s="41"/>
      <c r="P135" s="43" t="s">
        <v>402</v>
      </c>
    </row>
    <row r="136" spans="1:16" ht="37.5" x14ac:dyDescent="0.25">
      <c r="A136" s="41">
        <f t="shared" si="12"/>
        <v>61</v>
      </c>
      <c r="B136" s="42" t="s">
        <v>403</v>
      </c>
      <c r="C136" s="43" t="s">
        <v>404</v>
      </c>
      <c r="D136" s="41" t="s">
        <v>395</v>
      </c>
      <c r="E136" s="43">
        <v>2123030078</v>
      </c>
      <c r="F136" s="43" t="s">
        <v>43</v>
      </c>
      <c r="G136" s="44" t="s">
        <v>236</v>
      </c>
      <c r="H136" s="41">
        <v>6510201</v>
      </c>
      <c r="I136" s="45">
        <v>940000</v>
      </c>
      <c r="J136" s="46">
        <v>5</v>
      </c>
      <c r="K136" s="41" t="s">
        <v>39</v>
      </c>
      <c r="L136" s="47">
        <f t="shared" si="11"/>
        <v>1973999.9999999998</v>
      </c>
      <c r="M136" s="47">
        <f t="shared" si="14"/>
        <v>1316000</v>
      </c>
      <c r="N136" s="47">
        <f>M136+L136</f>
        <v>3290000</v>
      </c>
      <c r="O136" s="41"/>
      <c r="P136" s="43" t="s">
        <v>405</v>
      </c>
    </row>
    <row r="137" spans="1:16" ht="37.5" x14ac:dyDescent="0.25">
      <c r="A137" s="41">
        <f t="shared" si="12"/>
        <v>62</v>
      </c>
      <c r="B137" s="42" t="s">
        <v>406</v>
      </c>
      <c r="C137" s="43" t="s">
        <v>407</v>
      </c>
      <c r="D137" s="41" t="s">
        <v>395</v>
      </c>
      <c r="E137" s="43">
        <v>2123030079</v>
      </c>
      <c r="F137" s="43" t="s">
        <v>43</v>
      </c>
      <c r="G137" s="44" t="s">
        <v>236</v>
      </c>
      <c r="H137" s="41">
        <v>6510201</v>
      </c>
      <c r="I137" s="45">
        <v>940000</v>
      </c>
      <c r="J137" s="46">
        <v>5</v>
      </c>
      <c r="K137" s="41" t="s">
        <v>39</v>
      </c>
      <c r="L137" s="47">
        <f t="shared" si="11"/>
        <v>1973999.9999999998</v>
      </c>
      <c r="M137" s="47">
        <f t="shared" si="14"/>
        <v>1316000</v>
      </c>
      <c r="N137" s="47">
        <f>M137+L137</f>
        <v>3290000</v>
      </c>
      <c r="O137" s="41"/>
      <c r="P137" s="43" t="s">
        <v>408</v>
      </c>
    </row>
    <row r="138" spans="1:16" ht="37.5" x14ac:dyDescent="0.25">
      <c r="A138" s="41">
        <f t="shared" si="12"/>
        <v>63</v>
      </c>
      <c r="B138" s="42" t="s">
        <v>409</v>
      </c>
      <c r="C138" s="43" t="s">
        <v>410</v>
      </c>
      <c r="D138" s="41" t="s">
        <v>395</v>
      </c>
      <c r="E138" s="43">
        <v>2123030080</v>
      </c>
      <c r="F138" s="43" t="s">
        <v>43</v>
      </c>
      <c r="G138" s="44" t="s">
        <v>236</v>
      </c>
      <c r="H138" s="41">
        <v>6510201</v>
      </c>
      <c r="I138" s="45">
        <v>940000</v>
      </c>
      <c r="J138" s="46">
        <v>5</v>
      </c>
      <c r="K138" s="41" t="s">
        <v>39</v>
      </c>
      <c r="L138" s="47">
        <f t="shared" si="11"/>
        <v>1973999.9999999998</v>
      </c>
      <c r="M138" s="47">
        <f t="shared" si="14"/>
        <v>1316000</v>
      </c>
      <c r="N138" s="47">
        <f>M138+L138</f>
        <v>3290000</v>
      </c>
      <c r="O138" s="41"/>
      <c r="P138" s="43" t="s">
        <v>411</v>
      </c>
    </row>
    <row r="139" spans="1:16" ht="37.5" x14ac:dyDescent="0.25">
      <c r="A139" s="41">
        <f t="shared" si="12"/>
        <v>64</v>
      </c>
      <c r="B139" s="42" t="s">
        <v>412</v>
      </c>
      <c r="C139" s="43" t="s">
        <v>413</v>
      </c>
      <c r="D139" s="41" t="s">
        <v>395</v>
      </c>
      <c r="E139" s="43">
        <v>2123030083</v>
      </c>
      <c r="F139" s="43" t="s">
        <v>43</v>
      </c>
      <c r="G139" s="44" t="s">
        <v>236</v>
      </c>
      <c r="H139" s="41">
        <v>6510201</v>
      </c>
      <c r="I139" s="45">
        <v>940000</v>
      </c>
      <c r="J139" s="46">
        <v>5</v>
      </c>
      <c r="K139" s="41" t="s">
        <v>39</v>
      </c>
      <c r="L139" s="47">
        <f t="shared" si="11"/>
        <v>1973999.9999999998</v>
      </c>
      <c r="M139" s="47">
        <f t="shared" si="14"/>
        <v>1316000</v>
      </c>
      <c r="N139" s="47">
        <f>M139+L139</f>
        <v>3290000</v>
      </c>
      <c r="O139" s="41"/>
      <c r="P139" s="43" t="s">
        <v>414</v>
      </c>
    </row>
    <row r="140" spans="1:16" ht="37.5" x14ac:dyDescent="0.25">
      <c r="A140" s="41">
        <f t="shared" si="12"/>
        <v>65</v>
      </c>
      <c r="B140" s="42" t="s">
        <v>415</v>
      </c>
      <c r="C140" s="43" t="s">
        <v>416</v>
      </c>
      <c r="D140" s="41" t="s">
        <v>395</v>
      </c>
      <c r="E140" s="43">
        <v>2123030085</v>
      </c>
      <c r="F140" s="43" t="s">
        <v>43</v>
      </c>
      <c r="G140" s="44" t="s">
        <v>236</v>
      </c>
      <c r="H140" s="41">
        <v>6510201</v>
      </c>
      <c r="I140" s="45">
        <v>940000</v>
      </c>
      <c r="J140" s="46">
        <v>5</v>
      </c>
      <c r="K140" s="41" t="s">
        <v>39</v>
      </c>
      <c r="L140" s="47">
        <f t="shared" ref="L140:L203" si="15">I140*3*70%</f>
        <v>1973999.9999999998</v>
      </c>
      <c r="M140" s="47">
        <f t="shared" si="14"/>
        <v>1316000</v>
      </c>
      <c r="N140" s="47">
        <f>M140+L140</f>
        <v>3290000</v>
      </c>
      <c r="O140" s="41"/>
      <c r="P140" s="43" t="s">
        <v>417</v>
      </c>
    </row>
    <row r="141" spans="1:16" ht="37.5" x14ac:dyDescent="0.25">
      <c r="A141" s="41">
        <f t="shared" si="12"/>
        <v>66</v>
      </c>
      <c r="B141" s="42" t="s">
        <v>418</v>
      </c>
      <c r="C141" s="43" t="s">
        <v>419</v>
      </c>
      <c r="D141" s="41" t="s">
        <v>395</v>
      </c>
      <c r="E141" s="43">
        <v>2123030086</v>
      </c>
      <c r="F141" s="43" t="s">
        <v>43</v>
      </c>
      <c r="G141" s="44" t="s">
        <v>236</v>
      </c>
      <c r="H141" s="41">
        <v>6510201</v>
      </c>
      <c r="I141" s="45">
        <v>940000</v>
      </c>
      <c r="J141" s="46">
        <v>5</v>
      </c>
      <c r="K141" s="41" t="s">
        <v>39</v>
      </c>
      <c r="L141" s="47">
        <f t="shared" si="15"/>
        <v>1973999.9999999998</v>
      </c>
      <c r="M141" s="47">
        <f t="shared" si="14"/>
        <v>1316000</v>
      </c>
      <c r="N141" s="47">
        <f>M141+L141</f>
        <v>3290000</v>
      </c>
      <c r="O141" s="41"/>
      <c r="P141" s="43" t="s">
        <v>420</v>
      </c>
    </row>
    <row r="142" spans="1:16" ht="37.5" x14ac:dyDescent="0.25">
      <c r="A142" s="41">
        <f t="shared" ref="A142:A205" si="16">A141+1</f>
        <v>67</v>
      </c>
      <c r="B142" s="42" t="s">
        <v>421</v>
      </c>
      <c r="C142" s="43" t="s">
        <v>422</v>
      </c>
      <c r="D142" s="41" t="s">
        <v>395</v>
      </c>
      <c r="E142" s="43">
        <v>2123030087</v>
      </c>
      <c r="F142" s="43" t="s">
        <v>43</v>
      </c>
      <c r="G142" s="44" t="s">
        <v>236</v>
      </c>
      <c r="H142" s="41">
        <v>6510201</v>
      </c>
      <c r="I142" s="45">
        <v>940000</v>
      </c>
      <c r="J142" s="46">
        <v>5</v>
      </c>
      <c r="K142" s="41" t="s">
        <v>39</v>
      </c>
      <c r="L142" s="47">
        <f t="shared" si="15"/>
        <v>1973999.9999999998</v>
      </c>
      <c r="M142" s="47">
        <f t="shared" si="14"/>
        <v>1316000</v>
      </c>
      <c r="N142" s="47">
        <f>M142+L142</f>
        <v>3290000</v>
      </c>
      <c r="O142" s="41"/>
      <c r="P142" s="43" t="s">
        <v>423</v>
      </c>
    </row>
    <row r="143" spans="1:16" ht="37.5" x14ac:dyDescent="0.25">
      <c r="A143" s="41">
        <f t="shared" si="16"/>
        <v>68</v>
      </c>
      <c r="B143" s="42" t="s">
        <v>113</v>
      </c>
      <c r="C143" s="43" t="s">
        <v>424</v>
      </c>
      <c r="D143" s="41" t="s">
        <v>395</v>
      </c>
      <c r="E143" s="43">
        <v>2123030088</v>
      </c>
      <c r="F143" s="43" t="s">
        <v>43</v>
      </c>
      <c r="G143" s="44" t="s">
        <v>236</v>
      </c>
      <c r="H143" s="41">
        <v>6510201</v>
      </c>
      <c r="I143" s="45">
        <v>940000</v>
      </c>
      <c r="J143" s="46">
        <v>5</v>
      </c>
      <c r="K143" s="41" t="s">
        <v>39</v>
      </c>
      <c r="L143" s="47">
        <f t="shared" si="15"/>
        <v>1973999.9999999998</v>
      </c>
      <c r="M143" s="47">
        <f t="shared" si="14"/>
        <v>1316000</v>
      </c>
      <c r="N143" s="47">
        <f>M143+L143</f>
        <v>3290000</v>
      </c>
      <c r="O143" s="41"/>
      <c r="P143" s="43" t="s">
        <v>425</v>
      </c>
    </row>
    <row r="144" spans="1:16" ht="37.5" x14ac:dyDescent="0.25">
      <c r="A144" s="41">
        <f t="shared" si="16"/>
        <v>69</v>
      </c>
      <c r="B144" s="42" t="s">
        <v>426</v>
      </c>
      <c r="C144" s="43" t="s">
        <v>427</v>
      </c>
      <c r="D144" s="41" t="s">
        <v>395</v>
      </c>
      <c r="E144" s="43">
        <v>2123030089</v>
      </c>
      <c r="F144" s="43" t="s">
        <v>43</v>
      </c>
      <c r="G144" s="44" t="s">
        <v>236</v>
      </c>
      <c r="H144" s="41">
        <v>6510201</v>
      </c>
      <c r="I144" s="45">
        <v>940000</v>
      </c>
      <c r="J144" s="46">
        <v>5</v>
      </c>
      <c r="K144" s="41" t="s">
        <v>39</v>
      </c>
      <c r="L144" s="47">
        <f t="shared" si="15"/>
        <v>1973999.9999999998</v>
      </c>
      <c r="M144" s="47">
        <f t="shared" si="14"/>
        <v>1316000</v>
      </c>
      <c r="N144" s="47">
        <f>M144+L144</f>
        <v>3290000</v>
      </c>
      <c r="O144" s="41"/>
      <c r="P144" s="43" t="s">
        <v>428</v>
      </c>
    </row>
    <row r="145" spans="1:16" ht="37.5" x14ac:dyDescent="0.25">
      <c r="A145" s="41">
        <f t="shared" si="16"/>
        <v>70</v>
      </c>
      <c r="B145" s="42" t="s">
        <v>429</v>
      </c>
      <c r="C145" s="43" t="s">
        <v>430</v>
      </c>
      <c r="D145" s="41" t="s">
        <v>395</v>
      </c>
      <c r="E145" s="43">
        <v>2123030090</v>
      </c>
      <c r="F145" s="43" t="s">
        <v>43</v>
      </c>
      <c r="G145" s="44" t="s">
        <v>236</v>
      </c>
      <c r="H145" s="41">
        <v>6510201</v>
      </c>
      <c r="I145" s="45">
        <v>940000</v>
      </c>
      <c r="J145" s="46">
        <v>5</v>
      </c>
      <c r="K145" s="41" t="s">
        <v>39</v>
      </c>
      <c r="L145" s="47">
        <f t="shared" si="15"/>
        <v>1973999.9999999998</v>
      </c>
      <c r="M145" s="47">
        <f t="shared" si="14"/>
        <v>1316000</v>
      </c>
      <c r="N145" s="47">
        <f>M145+L145</f>
        <v>3290000</v>
      </c>
      <c r="O145" s="41"/>
      <c r="P145" s="43" t="s">
        <v>431</v>
      </c>
    </row>
    <row r="146" spans="1:16" ht="37.5" x14ac:dyDescent="0.25">
      <c r="A146" s="41">
        <f t="shared" si="16"/>
        <v>71</v>
      </c>
      <c r="B146" s="42" t="s">
        <v>432</v>
      </c>
      <c r="C146" s="43" t="s">
        <v>433</v>
      </c>
      <c r="D146" s="41" t="s">
        <v>395</v>
      </c>
      <c r="E146" s="43">
        <v>2123030091</v>
      </c>
      <c r="F146" s="43" t="s">
        <v>43</v>
      </c>
      <c r="G146" s="44" t="s">
        <v>236</v>
      </c>
      <c r="H146" s="41">
        <v>6510201</v>
      </c>
      <c r="I146" s="45">
        <v>940000</v>
      </c>
      <c r="J146" s="46">
        <v>5</v>
      </c>
      <c r="K146" s="41" t="s">
        <v>39</v>
      </c>
      <c r="L146" s="47">
        <f t="shared" si="15"/>
        <v>1973999.9999999998</v>
      </c>
      <c r="M146" s="47">
        <f t="shared" si="14"/>
        <v>1316000</v>
      </c>
      <c r="N146" s="47">
        <f>M146+L146</f>
        <v>3290000</v>
      </c>
      <c r="O146" s="41"/>
      <c r="P146" s="43" t="s">
        <v>434</v>
      </c>
    </row>
    <row r="147" spans="1:16" ht="37.5" x14ac:dyDescent="0.25">
      <c r="A147" s="41">
        <f t="shared" si="16"/>
        <v>72</v>
      </c>
      <c r="B147" s="42" t="s">
        <v>435</v>
      </c>
      <c r="C147" s="43" t="s">
        <v>436</v>
      </c>
      <c r="D147" s="41" t="s">
        <v>395</v>
      </c>
      <c r="E147" s="43">
        <v>2123030092</v>
      </c>
      <c r="F147" s="43" t="s">
        <v>43</v>
      </c>
      <c r="G147" s="44" t="s">
        <v>236</v>
      </c>
      <c r="H147" s="41">
        <v>6510201</v>
      </c>
      <c r="I147" s="45">
        <v>940000</v>
      </c>
      <c r="J147" s="46">
        <v>5</v>
      </c>
      <c r="K147" s="41" t="s">
        <v>39</v>
      </c>
      <c r="L147" s="47">
        <f t="shared" si="15"/>
        <v>1973999.9999999998</v>
      </c>
      <c r="M147" s="47">
        <f t="shared" si="14"/>
        <v>1316000</v>
      </c>
      <c r="N147" s="47">
        <f>M147+L147</f>
        <v>3290000</v>
      </c>
      <c r="O147" s="41"/>
      <c r="P147" s="43" t="s">
        <v>437</v>
      </c>
    </row>
    <row r="148" spans="1:16" ht="37.5" x14ac:dyDescent="0.25">
      <c r="A148" s="41">
        <f t="shared" si="16"/>
        <v>73</v>
      </c>
      <c r="B148" s="42" t="s">
        <v>438</v>
      </c>
      <c r="C148" s="43" t="s">
        <v>439</v>
      </c>
      <c r="D148" s="41" t="s">
        <v>395</v>
      </c>
      <c r="E148" s="43">
        <v>2123030093</v>
      </c>
      <c r="F148" s="43" t="s">
        <v>43</v>
      </c>
      <c r="G148" s="44" t="s">
        <v>236</v>
      </c>
      <c r="H148" s="41">
        <v>6510201</v>
      </c>
      <c r="I148" s="45">
        <v>940000</v>
      </c>
      <c r="J148" s="46">
        <v>5</v>
      </c>
      <c r="K148" s="41" t="s">
        <v>39</v>
      </c>
      <c r="L148" s="47">
        <f t="shared" si="15"/>
        <v>1973999.9999999998</v>
      </c>
      <c r="M148" s="47">
        <f t="shared" si="14"/>
        <v>1316000</v>
      </c>
      <c r="N148" s="47">
        <f>M148+L148</f>
        <v>3290000</v>
      </c>
      <c r="O148" s="41"/>
      <c r="P148" s="43" t="s">
        <v>440</v>
      </c>
    </row>
    <row r="149" spans="1:16" ht="37.5" x14ac:dyDescent="0.25">
      <c r="A149" s="41">
        <f t="shared" si="16"/>
        <v>74</v>
      </c>
      <c r="B149" s="42" t="s">
        <v>441</v>
      </c>
      <c r="C149" s="43" t="s">
        <v>442</v>
      </c>
      <c r="D149" s="41" t="s">
        <v>395</v>
      </c>
      <c r="E149" s="43">
        <v>2123030095</v>
      </c>
      <c r="F149" s="43" t="s">
        <v>43</v>
      </c>
      <c r="G149" s="44" t="s">
        <v>236</v>
      </c>
      <c r="H149" s="41">
        <v>6510201</v>
      </c>
      <c r="I149" s="45">
        <v>940000</v>
      </c>
      <c r="J149" s="46">
        <v>5</v>
      </c>
      <c r="K149" s="41" t="s">
        <v>39</v>
      </c>
      <c r="L149" s="47">
        <f t="shared" si="15"/>
        <v>1973999.9999999998</v>
      </c>
      <c r="M149" s="47">
        <f t="shared" si="14"/>
        <v>1316000</v>
      </c>
      <c r="N149" s="47">
        <f>M149+L149</f>
        <v>3290000</v>
      </c>
      <c r="O149" s="41"/>
      <c r="P149" s="43" t="s">
        <v>443</v>
      </c>
    </row>
    <row r="150" spans="1:16" ht="37.5" x14ac:dyDescent="0.25">
      <c r="A150" s="41">
        <f t="shared" si="16"/>
        <v>75</v>
      </c>
      <c r="B150" s="42" t="s">
        <v>444</v>
      </c>
      <c r="C150" s="43" t="s">
        <v>327</v>
      </c>
      <c r="D150" s="41" t="s">
        <v>395</v>
      </c>
      <c r="E150" s="43">
        <v>2123030097</v>
      </c>
      <c r="F150" s="43" t="s">
        <v>43</v>
      </c>
      <c r="G150" s="44" t="s">
        <v>236</v>
      </c>
      <c r="H150" s="41">
        <v>6510201</v>
      </c>
      <c r="I150" s="45">
        <v>940000</v>
      </c>
      <c r="J150" s="46">
        <v>5</v>
      </c>
      <c r="K150" s="41" t="s">
        <v>39</v>
      </c>
      <c r="L150" s="47">
        <f t="shared" si="15"/>
        <v>1973999.9999999998</v>
      </c>
      <c r="M150" s="47">
        <v>0</v>
      </c>
      <c r="N150" s="47">
        <v>0</v>
      </c>
      <c r="O150" s="41"/>
      <c r="P150" s="43" t="s">
        <v>445</v>
      </c>
    </row>
    <row r="151" spans="1:16" ht="37.5" x14ac:dyDescent="0.25">
      <c r="A151" s="41">
        <f t="shared" si="16"/>
        <v>76</v>
      </c>
      <c r="B151" s="42" t="s">
        <v>446</v>
      </c>
      <c r="C151" s="43" t="s">
        <v>447</v>
      </c>
      <c r="D151" s="41" t="s">
        <v>395</v>
      </c>
      <c r="E151" s="43">
        <v>2123030099</v>
      </c>
      <c r="F151" s="43" t="s">
        <v>43</v>
      </c>
      <c r="G151" s="44" t="s">
        <v>236</v>
      </c>
      <c r="H151" s="41">
        <v>6510201</v>
      </c>
      <c r="I151" s="45">
        <v>940000</v>
      </c>
      <c r="J151" s="46">
        <v>5</v>
      </c>
      <c r="K151" s="41" t="s">
        <v>39</v>
      </c>
      <c r="L151" s="47">
        <f t="shared" si="15"/>
        <v>1973999.9999999998</v>
      </c>
      <c r="M151" s="47">
        <f t="shared" si="14"/>
        <v>1316000</v>
      </c>
      <c r="N151" s="47">
        <f>M151+L151</f>
        <v>3290000</v>
      </c>
      <c r="O151" s="41"/>
      <c r="P151" s="43" t="s">
        <v>448</v>
      </c>
    </row>
    <row r="152" spans="1:16" ht="37.5" x14ac:dyDescent="0.25">
      <c r="A152" s="41">
        <f t="shared" si="16"/>
        <v>77</v>
      </c>
      <c r="B152" s="42" t="s">
        <v>449</v>
      </c>
      <c r="C152" s="43" t="s">
        <v>450</v>
      </c>
      <c r="D152" s="41" t="s">
        <v>395</v>
      </c>
      <c r="E152" s="43">
        <v>2123030100</v>
      </c>
      <c r="F152" s="43" t="s">
        <v>43</v>
      </c>
      <c r="G152" s="44" t="s">
        <v>236</v>
      </c>
      <c r="H152" s="41">
        <v>6510201</v>
      </c>
      <c r="I152" s="45">
        <v>940000</v>
      </c>
      <c r="J152" s="46">
        <v>5</v>
      </c>
      <c r="K152" s="41" t="s">
        <v>39</v>
      </c>
      <c r="L152" s="47">
        <f t="shared" si="15"/>
        <v>1973999.9999999998</v>
      </c>
      <c r="M152" s="47">
        <f t="shared" si="14"/>
        <v>1316000</v>
      </c>
      <c r="N152" s="47">
        <f>M152+L152</f>
        <v>3290000</v>
      </c>
      <c r="O152" s="41"/>
      <c r="P152" s="43" t="s">
        <v>451</v>
      </c>
    </row>
    <row r="153" spans="1:16" ht="37.5" x14ac:dyDescent="0.25">
      <c r="A153" s="41">
        <f t="shared" si="16"/>
        <v>78</v>
      </c>
      <c r="B153" s="42" t="s">
        <v>452</v>
      </c>
      <c r="C153" s="43" t="s">
        <v>453</v>
      </c>
      <c r="D153" s="41" t="s">
        <v>395</v>
      </c>
      <c r="E153" s="43">
        <v>2123030101</v>
      </c>
      <c r="F153" s="43" t="s">
        <v>43</v>
      </c>
      <c r="G153" s="44" t="s">
        <v>236</v>
      </c>
      <c r="H153" s="41">
        <v>6510201</v>
      </c>
      <c r="I153" s="45">
        <v>940000</v>
      </c>
      <c r="J153" s="46">
        <v>5</v>
      </c>
      <c r="K153" s="41" t="s">
        <v>39</v>
      </c>
      <c r="L153" s="47">
        <f t="shared" si="15"/>
        <v>1973999.9999999998</v>
      </c>
      <c r="M153" s="47">
        <f t="shared" si="14"/>
        <v>1316000</v>
      </c>
      <c r="N153" s="47">
        <f>M153+L153</f>
        <v>3290000</v>
      </c>
      <c r="O153" s="41"/>
      <c r="P153" s="43" t="s">
        <v>454</v>
      </c>
    </row>
    <row r="154" spans="1:16" ht="37.5" x14ac:dyDescent="0.25">
      <c r="A154" s="41">
        <f t="shared" si="16"/>
        <v>79</v>
      </c>
      <c r="B154" s="42" t="s">
        <v>455</v>
      </c>
      <c r="C154" s="43" t="s">
        <v>93</v>
      </c>
      <c r="D154" s="41" t="s">
        <v>395</v>
      </c>
      <c r="E154" s="43">
        <v>2123030102</v>
      </c>
      <c r="F154" s="43" t="s">
        <v>43</v>
      </c>
      <c r="G154" s="44" t="s">
        <v>236</v>
      </c>
      <c r="H154" s="41">
        <v>6510201</v>
      </c>
      <c r="I154" s="45">
        <v>940000</v>
      </c>
      <c r="J154" s="46">
        <v>5</v>
      </c>
      <c r="K154" s="41" t="s">
        <v>39</v>
      </c>
      <c r="L154" s="47">
        <f t="shared" si="15"/>
        <v>1973999.9999999998</v>
      </c>
      <c r="M154" s="47">
        <f t="shared" si="14"/>
        <v>1316000</v>
      </c>
      <c r="N154" s="47">
        <f>M154+L154</f>
        <v>3290000</v>
      </c>
      <c r="O154" s="41"/>
      <c r="P154" s="43" t="s">
        <v>456</v>
      </c>
    </row>
    <row r="155" spans="1:16" ht="37.5" x14ac:dyDescent="0.25">
      <c r="A155" s="41">
        <f t="shared" si="16"/>
        <v>80</v>
      </c>
      <c r="B155" s="42" t="s">
        <v>457</v>
      </c>
      <c r="C155" s="43" t="s">
        <v>458</v>
      </c>
      <c r="D155" s="41" t="s">
        <v>395</v>
      </c>
      <c r="E155" s="43">
        <v>2123030103</v>
      </c>
      <c r="F155" s="43" t="s">
        <v>43</v>
      </c>
      <c r="G155" s="44" t="s">
        <v>236</v>
      </c>
      <c r="H155" s="41">
        <v>6510201</v>
      </c>
      <c r="I155" s="45">
        <v>940000</v>
      </c>
      <c r="J155" s="46">
        <v>5</v>
      </c>
      <c r="K155" s="41" t="s">
        <v>39</v>
      </c>
      <c r="L155" s="47">
        <f t="shared" si="15"/>
        <v>1973999.9999999998</v>
      </c>
      <c r="M155" s="47">
        <f t="shared" si="14"/>
        <v>1316000</v>
      </c>
      <c r="N155" s="47">
        <f>M155+L155</f>
        <v>3290000</v>
      </c>
      <c r="O155" s="41"/>
      <c r="P155" s="43" t="s">
        <v>459</v>
      </c>
    </row>
    <row r="156" spans="1:16" ht="37.5" x14ac:dyDescent="0.25">
      <c r="A156" s="41">
        <f t="shared" si="16"/>
        <v>81</v>
      </c>
      <c r="B156" s="42" t="s">
        <v>460</v>
      </c>
      <c r="C156" s="43" t="s">
        <v>461</v>
      </c>
      <c r="D156" s="41" t="s">
        <v>395</v>
      </c>
      <c r="E156" s="43">
        <v>2123030104</v>
      </c>
      <c r="F156" s="43" t="s">
        <v>43</v>
      </c>
      <c r="G156" s="44" t="s">
        <v>236</v>
      </c>
      <c r="H156" s="41">
        <v>6510201</v>
      </c>
      <c r="I156" s="45">
        <v>940000</v>
      </c>
      <c r="J156" s="46">
        <v>5</v>
      </c>
      <c r="K156" s="41" t="s">
        <v>39</v>
      </c>
      <c r="L156" s="47">
        <f t="shared" si="15"/>
        <v>1973999.9999999998</v>
      </c>
      <c r="M156" s="47">
        <v>0</v>
      </c>
      <c r="N156" s="47">
        <v>0</v>
      </c>
      <c r="O156" s="41"/>
      <c r="P156" s="43"/>
    </row>
    <row r="157" spans="1:16" ht="37.5" x14ac:dyDescent="0.25">
      <c r="A157" s="41">
        <f t="shared" si="16"/>
        <v>82</v>
      </c>
      <c r="B157" s="42" t="s">
        <v>462</v>
      </c>
      <c r="C157" s="43" t="s">
        <v>87</v>
      </c>
      <c r="D157" s="41" t="s">
        <v>395</v>
      </c>
      <c r="E157" s="43">
        <v>2123030105</v>
      </c>
      <c r="F157" s="43" t="s">
        <v>43</v>
      </c>
      <c r="G157" s="44" t="s">
        <v>236</v>
      </c>
      <c r="H157" s="41">
        <v>6510201</v>
      </c>
      <c r="I157" s="45">
        <v>940000</v>
      </c>
      <c r="J157" s="46">
        <v>5</v>
      </c>
      <c r="K157" s="41" t="s">
        <v>39</v>
      </c>
      <c r="L157" s="47">
        <v>0</v>
      </c>
      <c r="M157" s="47">
        <v>0</v>
      </c>
      <c r="N157" s="47">
        <v>0</v>
      </c>
      <c r="O157" s="41"/>
      <c r="P157" s="43"/>
    </row>
    <row r="158" spans="1:16" ht="37.5" x14ac:dyDescent="0.25">
      <c r="A158" s="41">
        <f t="shared" si="16"/>
        <v>83</v>
      </c>
      <c r="B158" s="42" t="s">
        <v>463</v>
      </c>
      <c r="C158" s="43" t="s">
        <v>464</v>
      </c>
      <c r="D158" s="41" t="s">
        <v>395</v>
      </c>
      <c r="E158" s="43">
        <v>2123030107</v>
      </c>
      <c r="F158" s="43" t="s">
        <v>43</v>
      </c>
      <c r="G158" s="44" t="s">
        <v>236</v>
      </c>
      <c r="H158" s="41">
        <v>6510201</v>
      </c>
      <c r="I158" s="45">
        <v>940000</v>
      </c>
      <c r="J158" s="46">
        <v>5</v>
      </c>
      <c r="K158" s="41" t="s">
        <v>39</v>
      </c>
      <c r="L158" s="47">
        <f t="shared" si="15"/>
        <v>1973999.9999999998</v>
      </c>
      <c r="M158" s="47">
        <f t="shared" ref="M158:M221" si="17">I158*2*70%</f>
        <v>1316000</v>
      </c>
      <c r="N158" s="47">
        <f>M158+L158</f>
        <v>3290000</v>
      </c>
      <c r="O158" s="41"/>
      <c r="P158" s="43" t="s">
        <v>465</v>
      </c>
    </row>
    <row r="159" spans="1:16" ht="37.5" x14ac:dyDescent="0.25">
      <c r="A159" s="41">
        <f t="shared" si="16"/>
        <v>84</v>
      </c>
      <c r="B159" s="42" t="s">
        <v>466</v>
      </c>
      <c r="C159" s="43" t="s">
        <v>173</v>
      </c>
      <c r="D159" s="41" t="s">
        <v>467</v>
      </c>
      <c r="E159" s="43">
        <v>2123030108</v>
      </c>
      <c r="F159" s="43" t="s">
        <v>43</v>
      </c>
      <c r="G159" s="44" t="s">
        <v>236</v>
      </c>
      <c r="H159" s="41">
        <v>6510201</v>
      </c>
      <c r="I159" s="45">
        <v>940000</v>
      </c>
      <c r="J159" s="46">
        <v>5</v>
      </c>
      <c r="K159" s="41" t="s">
        <v>39</v>
      </c>
      <c r="L159" s="47">
        <f t="shared" si="15"/>
        <v>1973999.9999999998</v>
      </c>
      <c r="M159" s="47">
        <f t="shared" si="17"/>
        <v>1316000</v>
      </c>
      <c r="N159" s="47">
        <f>M159+L159</f>
        <v>3290000</v>
      </c>
      <c r="O159" s="41"/>
      <c r="P159" s="43" t="s">
        <v>468</v>
      </c>
    </row>
    <row r="160" spans="1:16" ht="37.5" x14ac:dyDescent="0.25">
      <c r="A160" s="41">
        <f t="shared" si="16"/>
        <v>85</v>
      </c>
      <c r="B160" s="42" t="s">
        <v>469</v>
      </c>
      <c r="C160" s="43" t="s">
        <v>470</v>
      </c>
      <c r="D160" s="41" t="s">
        <v>467</v>
      </c>
      <c r="E160" s="43">
        <v>2123030110</v>
      </c>
      <c r="F160" s="43" t="s">
        <v>43</v>
      </c>
      <c r="G160" s="44" t="s">
        <v>236</v>
      </c>
      <c r="H160" s="41">
        <v>6510201</v>
      </c>
      <c r="I160" s="45">
        <v>940000</v>
      </c>
      <c r="J160" s="46">
        <v>5</v>
      </c>
      <c r="K160" s="41" t="s">
        <v>39</v>
      </c>
      <c r="L160" s="47">
        <f t="shared" si="15"/>
        <v>1973999.9999999998</v>
      </c>
      <c r="M160" s="47">
        <f t="shared" si="17"/>
        <v>1316000</v>
      </c>
      <c r="N160" s="47">
        <f>M160+L160</f>
        <v>3290000</v>
      </c>
      <c r="O160" s="41"/>
      <c r="P160" s="43" t="s">
        <v>471</v>
      </c>
    </row>
    <row r="161" spans="1:16" ht="37.5" x14ac:dyDescent="0.25">
      <c r="A161" s="41">
        <f t="shared" si="16"/>
        <v>86</v>
      </c>
      <c r="B161" s="42" t="s">
        <v>472</v>
      </c>
      <c r="C161" s="43" t="s">
        <v>473</v>
      </c>
      <c r="D161" s="41" t="s">
        <v>467</v>
      </c>
      <c r="E161" s="43">
        <v>2123030111</v>
      </c>
      <c r="F161" s="43" t="s">
        <v>43</v>
      </c>
      <c r="G161" s="44" t="s">
        <v>236</v>
      </c>
      <c r="H161" s="41">
        <v>6510201</v>
      </c>
      <c r="I161" s="45">
        <v>940000</v>
      </c>
      <c r="J161" s="46">
        <v>5</v>
      </c>
      <c r="K161" s="41" t="s">
        <v>39</v>
      </c>
      <c r="L161" s="47">
        <f t="shared" si="15"/>
        <v>1973999.9999999998</v>
      </c>
      <c r="M161" s="47">
        <f t="shared" si="17"/>
        <v>1316000</v>
      </c>
      <c r="N161" s="47">
        <f>M161+L161</f>
        <v>3290000</v>
      </c>
      <c r="O161" s="41"/>
      <c r="P161" s="43" t="s">
        <v>474</v>
      </c>
    </row>
    <row r="162" spans="1:16" ht="37.5" x14ac:dyDescent="0.25">
      <c r="A162" s="41">
        <f t="shared" si="16"/>
        <v>87</v>
      </c>
      <c r="B162" s="42" t="s">
        <v>475</v>
      </c>
      <c r="C162" s="43" t="s">
        <v>58</v>
      </c>
      <c r="D162" s="41" t="s">
        <v>467</v>
      </c>
      <c r="E162" s="43">
        <v>2123030112</v>
      </c>
      <c r="F162" s="43" t="s">
        <v>43</v>
      </c>
      <c r="G162" s="44" t="s">
        <v>236</v>
      </c>
      <c r="H162" s="41">
        <v>6510201</v>
      </c>
      <c r="I162" s="45">
        <v>940000</v>
      </c>
      <c r="J162" s="46">
        <v>5</v>
      </c>
      <c r="K162" s="41" t="s">
        <v>39</v>
      </c>
      <c r="L162" s="47">
        <f t="shared" si="15"/>
        <v>1973999.9999999998</v>
      </c>
      <c r="M162" s="47">
        <f t="shared" si="17"/>
        <v>1316000</v>
      </c>
      <c r="N162" s="47">
        <f>M162+L162</f>
        <v>3290000</v>
      </c>
      <c r="O162" s="41"/>
      <c r="P162" s="43" t="s">
        <v>476</v>
      </c>
    </row>
    <row r="163" spans="1:16" ht="37.5" x14ac:dyDescent="0.25">
      <c r="A163" s="41">
        <f t="shared" si="16"/>
        <v>88</v>
      </c>
      <c r="B163" s="42" t="s">
        <v>477</v>
      </c>
      <c r="C163" s="43" t="s">
        <v>478</v>
      </c>
      <c r="D163" s="41" t="s">
        <v>467</v>
      </c>
      <c r="E163" s="43">
        <v>2123030113</v>
      </c>
      <c r="F163" s="43" t="s">
        <v>43</v>
      </c>
      <c r="G163" s="44" t="s">
        <v>236</v>
      </c>
      <c r="H163" s="41">
        <v>6510201</v>
      </c>
      <c r="I163" s="45">
        <v>940000</v>
      </c>
      <c r="J163" s="46">
        <v>5</v>
      </c>
      <c r="K163" s="41" t="s">
        <v>39</v>
      </c>
      <c r="L163" s="47">
        <f t="shared" si="15"/>
        <v>1973999.9999999998</v>
      </c>
      <c r="M163" s="47">
        <f t="shared" si="17"/>
        <v>1316000</v>
      </c>
      <c r="N163" s="47">
        <f>M163+L163</f>
        <v>3290000</v>
      </c>
      <c r="O163" s="41"/>
      <c r="P163" s="43" t="s">
        <v>479</v>
      </c>
    </row>
    <row r="164" spans="1:16" ht="37.5" x14ac:dyDescent="0.25">
      <c r="A164" s="41">
        <f t="shared" si="16"/>
        <v>89</v>
      </c>
      <c r="B164" s="42" t="s">
        <v>480</v>
      </c>
      <c r="C164" s="43" t="s">
        <v>170</v>
      </c>
      <c r="D164" s="41" t="s">
        <v>467</v>
      </c>
      <c r="E164" s="43">
        <v>2123030114</v>
      </c>
      <c r="F164" s="43" t="s">
        <v>43</v>
      </c>
      <c r="G164" s="44" t="s">
        <v>236</v>
      </c>
      <c r="H164" s="41">
        <v>6510201</v>
      </c>
      <c r="I164" s="45">
        <v>940000</v>
      </c>
      <c r="J164" s="46">
        <v>5</v>
      </c>
      <c r="K164" s="41" t="s">
        <v>39</v>
      </c>
      <c r="L164" s="47">
        <f t="shared" si="15"/>
        <v>1973999.9999999998</v>
      </c>
      <c r="M164" s="47">
        <f t="shared" si="17"/>
        <v>1316000</v>
      </c>
      <c r="N164" s="47">
        <f>M164+L164</f>
        <v>3290000</v>
      </c>
      <c r="O164" s="41"/>
      <c r="P164" s="43" t="s">
        <v>481</v>
      </c>
    </row>
    <row r="165" spans="1:16" ht="37.5" x14ac:dyDescent="0.25">
      <c r="A165" s="41">
        <f t="shared" si="16"/>
        <v>90</v>
      </c>
      <c r="B165" s="42" t="s">
        <v>482</v>
      </c>
      <c r="C165" s="43" t="s">
        <v>483</v>
      </c>
      <c r="D165" s="41" t="s">
        <v>467</v>
      </c>
      <c r="E165" s="43">
        <v>2123030115</v>
      </c>
      <c r="F165" s="43" t="s">
        <v>43</v>
      </c>
      <c r="G165" s="44" t="s">
        <v>236</v>
      </c>
      <c r="H165" s="41">
        <v>6510201</v>
      </c>
      <c r="I165" s="45">
        <v>940000</v>
      </c>
      <c r="J165" s="46">
        <v>5</v>
      </c>
      <c r="K165" s="41" t="s">
        <v>39</v>
      </c>
      <c r="L165" s="47">
        <f t="shared" si="15"/>
        <v>1973999.9999999998</v>
      </c>
      <c r="M165" s="47">
        <f t="shared" si="17"/>
        <v>1316000</v>
      </c>
      <c r="N165" s="47">
        <f>M165+L165</f>
        <v>3290000</v>
      </c>
      <c r="O165" s="41"/>
      <c r="P165" s="43" t="s">
        <v>484</v>
      </c>
    </row>
    <row r="166" spans="1:16" ht="37.5" x14ac:dyDescent="0.25">
      <c r="A166" s="41">
        <f t="shared" si="16"/>
        <v>91</v>
      </c>
      <c r="B166" s="42" t="s">
        <v>485</v>
      </c>
      <c r="C166" s="43" t="s">
        <v>486</v>
      </c>
      <c r="D166" s="41" t="s">
        <v>395</v>
      </c>
      <c r="E166" s="43">
        <v>2123030116</v>
      </c>
      <c r="F166" s="43" t="s">
        <v>43</v>
      </c>
      <c r="G166" s="44" t="s">
        <v>236</v>
      </c>
      <c r="H166" s="41">
        <v>6510201</v>
      </c>
      <c r="I166" s="45">
        <v>940000</v>
      </c>
      <c r="J166" s="46">
        <v>5</v>
      </c>
      <c r="K166" s="41" t="s">
        <v>39</v>
      </c>
      <c r="L166" s="47">
        <f t="shared" si="15"/>
        <v>1973999.9999999998</v>
      </c>
      <c r="M166" s="47">
        <f t="shared" si="17"/>
        <v>1316000</v>
      </c>
      <c r="N166" s="47">
        <f>M166+L166</f>
        <v>3290000</v>
      </c>
      <c r="O166" s="41"/>
      <c r="P166" s="43" t="s">
        <v>487</v>
      </c>
    </row>
    <row r="167" spans="1:16" ht="37.5" x14ac:dyDescent="0.25">
      <c r="A167" s="41">
        <f t="shared" si="16"/>
        <v>92</v>
      </c>
      <c r="B167" s="42" t="s">
        <v>488</v>
      </c>
      <c r="C167" s="43" t="s">
        <v>352</v>
      </c>
      <c r="D167" s="41" t="s">
        <v>467</v>
      </c>
      <c r="E167" s="43">
        <v>2123030117</v>
      </c>
      <c r="F167" s="43" t="s">
        <v>43</v>
      </c>
      <c r="G167" s="44" t="s">
        <v>236</v>
      </c>
      <c r="H167" s="41">
        <v>6510201</v>
      </c>
      <c r="I167" s="45">
        <v>940000</v>
      </c>
      <c r="J167" s="46">
        <v>5</v>
      </c>
      <c r="K167" s="41" t="s">
        <v>39</v>
      </c>
      <c r="L167" s="47">
        <f t="shared" si="15"/>
        <v>1973999.9999999998</v>
      </c>
      <c r="M167" s="47">
        <f t="shared" si="17"/>
        <v>1316000</v>
      </c>
      <c r="N167" s="47">
        <f>M167+L167</f>
        <v>3290000</v>
      </c>
      <c r="O167" s="41"/>
      <c r="P167" s="43" t="s">
        <v>489</v>
      </c>
    </row>
    <row r="168" spans="1:16" ht="37.5" x14ac:dyDescent="0.25">
      <c r="A168" s="41">
        <f t="shared" si="16"/>
        <v>93</v>
      </c>
      <c r="B168" s="42" t="s">
        <v>490</v>
      </c>
      <c r="C168" s="43" t="s">
        <v>491</v>
      </c>
      <c r="D168" s="41" t="s">
        <v>467</v>
      </c>
      <c r="E168" s="43">
        <v>2123030118</v>
      </c>
      <c r="F168" s="43" t="s">
        <v>43</v>
      </c>
      <c r="G168" s="44" t="s">
        <v>236</v>
      </c>
      <c r="H168" s="41">
        <v>6510201</v>
      </c>
      <c r="I168" s="45">
        <v>940000</v>
      </c>
      <c r="J168" s="46">
        <v>5</v>
      </c>
      <c r="K168" s="41" t="s">
        <v>39</v>
      </c>
      <c r="L168" s="47">
        <f t="shared" si="15"/>
        <v>1973999.9999999998</v>
      </c>
      <c r="M168" s="47">
        <f t="shared" si="17"/>
        <v>1316000</v>
      </c>
      <c r="N168" s="47">
        <f>M168+L168</f>
        <v>3290000</v>
      </c>
      <c r="O168" s="41"/>
      <c r="P168" s="43" t="s">
        <v>492</v>
      </c>
    </row>
    <row r="169" spans="1:16" ht="37.5" x14ac:dyDescent="0.25">
      <c r="A169" s="41">
        <f t="shared" si="16"/>
        <v>94</v>
      </c>
      <c r="B169" s="42" t="s">
        <v>493</v>
      </c>
      <c r="C169" s="43" t="s">
        <v>494</v>
      </c>
      <c r="D169" s="41" t="s">
        <v>467</v>
      </c>
      <c r="E169" s="43">
        <v>2123030119</v>
      </c>
      <c r="F169" s="43" t="s">
        <v>43</v>
      </c>
      <c r="G169" s="44" t="s">
        <v>236</v>
      </c>
      <c r="H169" s="41">
        <v>6510201</v>
      </c>
      <c r="I169" s="45">
        <v>940000</v>
      </c>
      <c r="J169" s="46">
        <v>5</v>
      </c>
      <c r="K169" s="41" t="s">
        <v>39</v>
      </c>
      <c r="L169" s="47">
        <f t="shared" si="15"/>
        <v>1973999.9999999998</v>
      </c>
      <c r="M169" s="47">
        <f t="shared" si="17"/>
        <v>1316000</v>
      </c>
      <c r="N169" s="47">
        <f>M169+L169</f>
        <v>3290000</v>
      </c>
      <c r="O169" s="41"/>
      <c r="P169" s="43" t="s">
        <v>495</v>
      </c>
    </row>
    <row r="170" spans="1:16" ht="37.5" x14ac:dyDescent="0.25">
      <c r="A170" s="41">
        <f t="shared" si="16"/>
        <v>95</v>
      </c>
      <c r="B170" s="42" t="s">
        <v>496</v>
      </c>
      <c r="C170" s="43" t="s">
        <v>327</v>
      </c>
      <c r="D170" s="41" t="s">
        <v>467</v>
      </c>
      <c r="E170" s="43">
        <v>2123030120</v>
      </c>
      <c r="F170" s="43" t="s">
        <v>43</v>
      </c>
      <c r="G170" s="44" t="s">
        <v>236</v>
      </c>
      <c r="H170" s="41">
        <v>6510201</v>
      </c>
      <c r="I170" s="45">
        <v>940000</v>
      </c>
      <c r="J170" s="46">
        <v>5</v>
      </c>
      <c r="K170" s="41" t="s">
        <v>39</v>
      </c>
      <c r="L170" s="47">
        <f t="shared" si="15"/>
        <v>1973999.9999999998</v>
      </c>
      <c r="M170" s="47">
        <f t="shared" si="17"/>
        <v>1316000</v>
      </c>
      <c r="N170" s="47">
        <f>M170+L170</f>
        <v>3290000</v>
      </c>
      <c r="O170" s="41"/>
      <c r="P170" s="43" t="s">
        <v>497</v>
      </c>
    </row>
    <row r="171" spans="1:16" ht="37.5" x14ac:dyDescent="0.25">
      <c r="A171" s="41">
        <f t="shared" si="16"/>
        <v>96</v>
      </c>
      <c r="B171" s="42" t="s">
        <v>498</v>
      </c>
      <c r="C171" s="43" t="s">
        <v>499</v>
      </c>
      <c r="D171" s="41" t="s">
        <v>467</v>
      </c>
      <c r="E171" s="43">
        <v>2123030121</v>
      </c>
      <c r="F171" s="43" t="s">
        <v>43</v>
      </c>
      <c r="G171" s="44" t="s">
        <v>236</v>
      </c>
      <c r="H171" s="41">
        <v>6510201</v>
      </c>
      <c r="I171" s="45">
        <v>940000</v>
      </c>
      <c r="J171" s="46">
        <v>5</v>
      </c>
      <c r="K171" s="41" t="s">
        <v>39</v>
      </c>
      <c r="L171" s="47">
        <f t="shared" si="15"/>
        <v>1973999.9999999998</v>
      </c>
      <c r="M171" s="47">
        <f t="shared" si="17"/>
        <v>1316000</v>
      </c>
      <c r="N171" s="47">
        <f>M171+L171</f>
        <v>3290000</v>
      </c>
      <c r="O171" s="41"/>
      <c r="P171" s="43" t="s">
        <v>500</v>
      </c>
    </row>
    <row r="172" spans="1:16" ht="37.5" x14ac:dyDescent="0.25">
      <c r="A172" s="41">
        <f t="shared" si="16"/>
        <v>97</v>
      </c>
      <c r="B172" s="42" t="s">
        <v>501</v>
      </c>
      <c r="C172" s="43" t="s">
        <v>502</v>
      </c>
      <c r="D172" s="41" t="s">
        <v>467</v>
      </c>
      <c r="E172" s="43">
        <v>2123030122</v>
      </c>
      <c r="F172" s="43" t="s">
        <v>43</v>
      </c>
      <c r="G172" s="44" t="s">
        <v>236</v>
      </c>
      <c r="H172" s="41">
        <v>6510201</v>
      </c>
      <c r="I172" s="45">
        <v>940000</v>
      </c>
      <c r="J172" s="46">
        <v>5</v>
      </c>
      <c r="K172" s="41" t="s">
        <v>39</v>
      </c>
      <c r="L172" s="47">
        <f t="shared" si="15"/>
        <v>1973999.9999999998</v>
      </c>
      <c r="M172" s="47">
        <f t="shared" si="17"/>
        <v>1316000</v>
      </c>
      <c r="N172" s="47">
        <f>M172+L172</f>
        <v>3290000</v>
      </c>
      <c r="O172" s="41"/>
      <c r="P172" s="43" t="s">
        <v>503</v>
      </c>
    </row>
    <row r="173" spans="1:16" ht="37.5" x14ac:dyDescent="0.25">
      <c r="A173" s="41">
        <f t="shared" si="16"/>
        <v>98</v>
      </c>
      <c r="B173" s="42" t="s">
        <v>504</v>
      </c>
      <c r="C173" s="43" t="s">
        <v>442</v>
      </c>
      <c r="D173" s="41" t="s">
        <v>467</v>
      </c>
      <c r="E173" s="43">
        <v>2123030124</v>
      </c>
      <c r="F173" s="43" t="s">
        <v>43</v>
      </c>
      <c r="G173" s="44" t="s">
        <v>236</v>
      </c>
      <c r="H173" s="41">
        <v>6510201</v>
      </c>
      <c r="I173" s="45">
        <v>940000</v>
      </c>
      <c r="J173" s="46">
        <v>5</v>
      </c>
      <c r="K173" s="41" t="s">
        <v>39</v>
      </c>
      <c r="L173" s="47">
        <f t="shared" si="15"/>
        <v>1973999.9999999998</v>
      </c>
      <c r="M173" s="47">
        <f t="shared" si="17"/>
        <v>1316000</v>
      </c>
      <c r="N173" s="47">
        <f>M173+L173</f>
        <v>3290000</v>
      </c>
      <c r="O173" s="41"/>
      <c r="P173" s="43" t="s">
        <v>505</v>
      </c>
    </row>
    <row r="174" spans="1:16" ht="37.5" x14ac:dyDescent="0.25">
      <c r="A174" s="41">
        <f t="shared" si="16"/>
        <v>99</v>
      </c>
      <c r="B174" s="42" t="s">
        <v>506</v>
      </c>
      <c r="C174" s="43" t="s">
        <v>401</v>
      </c>
      <c r="D174" s="41" t="s">
        <v>467</v>
      </c>
      <c r="E174" s="43">
        <v>2123030125</v>
      </c>
      <c r="F174" s="43" t="s">
        <v>43</v>
      </c>
      <c r="G174" s="44" t="s">
        <v>236</v>
      </c>
      <c r="H174" s="41">
        <v>6510201</v>
      </c>
      <c r="I174" s="45">
        <v>940000</v>
      </c>
      <c r="J174" s="46">
        <v>5</v>
      </c>
      <c r="K174" s="41" t="s">
        <v>39</v>
      </c>
      <c r="L174" s="47">
        <f t="shared" si="15"/>
        <v>1973999.9999999998</v>
      </c>
      <c r="M174" s="47">
        <f t="shared" si="17"/>
        <v>1316000</v>
      </c>
      <c r="N174" s="47">
        <f>M174+L174</f>
        <v>3290000</v>
      </c>
      <c r="O174" s="41"/>
      <c r="P174" s="43" t="s">
        <v>507</v>
      </c>
    </row>
    <row r="175" spans="1:16" ht="37.5" x14ac:dyDescent="0.25">
      <c r="A175" s="41">
        <f t="shared" si="16"/>
        <v>100</v>
      </c>
      <c r="B175" s="42" t="s">
        <v>508</v>
      </c>
      <c r="C175" s="43" t="s">
        <v>509</v>
      </c>
      <c r="D175" s="41" t="s">
        <v>467</v>
      </c>
      <c r="E175" s="43">
        <v>2123030126</v>
      </c>
      <c r="F175" s="43" t="s">
        <v>43</v>
      </c>
      <c r="G175" s="44" t="s">
        <v>236</v>
      </c>
      <c r="H175" s="41">
        <v>6510201</v>
      </c>
      <c r="I175" s="45">
        <v>940000</v>
      </c>
      <c r="J175" s="46">
        <v>5</v>
      </c>
      <c r="K175" s="41" t="s">
        <v>39</v>
      </c>
      <c r="L175" s="47">
        <f t="shared" si="15"/>
        <v>1973999.9999999998</v>
      </c>
      <c r="M175" s="47">
        <f t="shared" si="17"/>
        <v>1316000</v>
      </c>
      <c r="N175" s="47">
        <f>M175+L175</f>
        <v>3290000</v>
      </c>
      <c r="O175" s="41"/>
      <c r="P175" s="43" t="s">
        <v>510</v>
      </c>
    </row>
    <row r="176" spans="1:16" ht="37.5" x14ac:dyDescent="0.25">
      <c r="A176" s="41">
        <f t="shared" si="16"/>
        <v>101</v>
      </c>
      <c r="B176" s="42" t="s">
        <v>511</v>
      </c>
      <c r="C176" s="43" t="s">
        <v>512</v>
      </c>
      <c r="D176" s="41" t="s">
        <v>467</v>
      </c>
      <c r="E176" s="43">
        <v>2123030127</v>
      </c>
      <c r="F176" s="43" t="s">
        <v>43</v>
      </c>
      <c r="G176" s="44" t="s">
        <v>236</v>
      </c>
      <c r="H176" s="41">
        <v>6510201</v>
      </c>
      <c r="I176" s="45">
        <v>940000</v>
      </c>
      <c r="J176" s="46">
        <v>5</v>
      </c>
      <c r="K176" s="41" t="s">
        <v>39</v>
      </c>
      <c r="L176" s="47">
        <f t="shared" si="15"/>
        <v>1973999.9999999998</v>
      </c>
      <c r="M176" s="47">
        <f t="shared" si="17"/>
        <v>1316000</v>
      </c>
      <c r="N176" s="47">
        <f>M176+L176</f>
        <v>3290000</v>
      </c>
      <c r="O176" s="41"/>
      <c r="P176" s="43" t="s">
        <v>513</v>
      </c>
    </row>
    <row r="177" spans="1:16" ht="37.5" x14ac:dyDescent="0.25">
      <c r="A177" s="41">
        <f t="shared" si="16"/>
        <v>102</v>
      </c>
      <c r="B177" s="42" t="s">
        <v>514</v>
      </c>
      <c r="C177" s="43" t="s">
        <v>515</v>
      </c>
      <c r="D177" s="41" t="s">
        <v>467</v>
      </c>
      <c r="E177" s="43">
        <v>2123030128</v>
      </c>
      <c r="F177" s="43" t="s">
        <v>43</v>
      </c>
      <c r="G177" s="44" t="s">
        <v>236</v>
      </c>
      <c r="H177" s="41">
        <v>6510201</v>
      </c>
      <c r="I177" s="45">
        <v>940000</v>
      </c>
      <c r="J177" s="46">
        <v>5</v>
      </c>
      <c r="K177" s="41" t="s">
        <v>39</v>
      </c>
      <c r="L177" s="47">
        <f t="shared" si="15"/>
        <v>1973999.9999999998</v>
      </c>
      <c r="M177" s="47">
        <f t="shared" si="17"/>
        <v>1316000</v>
      </c>
      <c r="N177" s="47">
        <f>M177+L177</f>
        <v>3290000</v>
      </c>
      <c r="O177" s="41"/>
      <c r="P177" s="43" t="s">
        <v>516</v>
      </c>
    </row>
    <row r="178" spans="1:16" ht="37.5" x14ac:dyDescent="0.25">
      <c r="A178" s="41">
        <f t="shared" si="16"/>
        <v>103</v>
      </c>
      <c r="B178" s="42" t="s">
        <v>517</v>
      </c>
      <c r="C178" s="43" t="s">
        <v>518</v>
      </c>
      <c r="D178" s="41" t="s">
        <v>467</v>
      </c>
      <c r="E178" s="43">
        <v>2123030130</v>
      </c>
      <c r="F178" s="43" t="s">
        <v>43</v>
      </c>
      <c r="G178" s="44" t="s">
        <v>236</v>
      </c>
      <c r="H178" s="41">
        <v>6510201</v>
      </c>
      <c r="I178" s="45">
        <v>940000</v>
      </c>
      <c r="J178" s="46">
        <v>5</v>
      </c>
      <c r="K178" s="41" t="s">
        <v>39</v>
      </c>
      <c r="L178" s="47">
        <f t="shared" si="15"/>
        <v>1973999.9999999998</v>
      </c>
      <c r="M178" s="47">
        <v>0</v>
      </c>
      <c r="N178" s="47">
        <v>0</v>
      </c>
      <c r="O178" s="41"/>
      <c r="P178" s="43" t="s">
        <v>519</v>
      </c>
    </row>
    <row r="179" spans="1:16" ht="37.5" x14ac:dyDescent="0.25">
      <c r="A179" s="41">
        <f t="shared" si="16"/>
        <v>104</v>
      </c>
      <c r="B179" s="42" t="s">
        <v>520</v>
      </c>
      <c r="C179" s="43" t="s">
        <v>349</v>
      </c>
      <c r="D179" s="41" t="s">
        <v>467</v>
      </c>
      <c r="E179" s="43">
        <v>2123030131</v>
      </c>
      <c r="F179" s="43" t="s">
        <v>43</v>
      </c>
      <c r="G179" s="44" t="s">
        <v>236</v>
      </c>
      <c r="H179" s="41">
        <v>6510201</v>
      </c>
      <c r="I179" s="45">
        <v>940000</v>
      </c>
      <c r="J179" s="46">
        <v>5</v>
      </c>
      <c r="K179" s="41" t="s">
        <v>39</v>
      </c>
      <c r="L179" s="47">
        <f t="shared" si="15"/>
        <v>1973999.9999999998</v>
      </c>
      <c r="M179" s="47">
        <f t="shared" si="17"/>
        <v>1316000</v>
      </c>
      <c r="N179" s="47">
        <f>M179+L179</f>
        <v>3290000</v>
      </c>
      <c r="O179" s="41"/>
      <c r="P179" s="43" t="s">
        <v>521</v>
      </c>
    </row>
    <row r="180" spans="1:16" ht="37.5" x14ac:dyDescent="0.25">
      <c r="A180" s="41">
        <f t="shared" si="16"/>
        <v>105</v>
      </c>
      <c r="B180" s="42" t="s">
        <v>522</v>
      </c>
      <c r="C180" s="43" t="s">
        <v>523</v>
      </c>
      <c r="D180" s="41" t="s">
        <v>467</v>
      </c>
      <c r="E180" s="43">
        <v>2123030132</v>
      </c>
      <c r="F180" s="43" t="s">
        <v>43</v>
      </c>
      <c r="G180" s="44" t="s">
        <v>236</v>
      </c>
      <c r="H180" s="41">
        <v>6510201</v>
      </c>
      <c r="I180" s="45">
        <v>940000</v>
      </c>
      <c r="J180" s="46">
        <v>5</v>
      </c>
      <c r="K180" s="41" t="s">
        <v>39</v>
      </c>
      <c r="L180" s="47">
        <f t="shared" si="15"/>
        <v>1973999.9999999998</v>
      </c>
      <c r="M180" s="47">
        <f t="shared" si="17"/>
        <v>1316000</v>
      </c>
      <c r="N180" s="47">
        <f>M180+L180</f>
        <v>3290000</v>
      </c>
      <c r="O180" s="41"/>
      <c r="P180" s="43" t="s">
        <v>524</v>
      </c>
    </row>
    <row r="181" spans="1:16" ht="37.5" x14ac:dyDescent="0.25">
      <c r="A181" s="41">
        <f t="shared" si="16"/>
        <v>106</v>
      </c>
      <c r="B181" s="42" t="s">
        <v>525</v>
      </c>
      <c r="C181" s="43" t="s">
        <v>526</v>
      </c>
      <c r="D181" s="41" t="s">
        <v>467</v>
      </c>
      <c r="E181" s="43">
        <v>2123030133</v>
      </c>
      <c r="F181" s="43" t="s">
        <v>43</v>
      </c>
      <c r="G181" s="44" t="s">
        <v>236</v>
      </c>
      <c r="H181" s="41">
        <v>6510201</v>
      </c>
      <c r="I181" s="45">
        <v>940000</v>
      </c>
      <c r="J181" s="46">
        <v>5</v>
      </c>
      <c r="K181" s="41" t="s">
        <v>39</v>
      </c>
      <c r="L181" s="47">
        <f t="shared" si="15"/>
        <v>1973999.9999999998</v>
      </c>
      <c r="M181" s="47">
        <f t="shared" si="17"/>
        <v>1316000</v>
      </c>
      <c r="N181" s="47">
        <f>M181+L181</f>
        <v>3290000</v>
      </c>
      <c r="O181" s="41"/>
      <c r="P181" s="43" t="s">
        <v>527</v>
      </c>
    </row>
    <row r="182" spans="1:16" ht="37.5" x14ac:dyDescent="0.25">
      <c r="A182" s="41">
        <f t="shared" si="16"/>
        <v>107</v>
      </c>
      <c r="B182" s="42" t="s">
        <v>528</v>
      </c>
      <c r="C182" s="43" t="s">
        <v>529</v>
      </c>
      <c r="D182" s="41" t="s">
        <v>467</v>
      </c>
      <c r="E182" s="43">
        <v>2123030134</v>
      </c>
      <c r="F182" s="43" t="s">
        <v>43</v>
      </c>
      <c r="G182" s="44" t="s">
        <v>236</v>
      </c>
      <c r="H182" s="41">
        <v>6510201</v>
      </c>
      <c r="I182" s="45">
        <v>940000</v>
      </c>
      <c r="J182" s="46">
        <v>5</v>
      </c>
      <c r="K182" s="41" t="s">
        <v>39</v>
      </c>
      <c r="L182" s="47">
        <f t="shared" si="15"/>
        <v>1973999.9999999998</v>
      </c>
      <c r="M182" s="47">
        <f t="shared" si="17"/>
        <v>1316000</v>
      </c>
      <c r="N182" s="47">
        <f>M182+L182</f>
        <v>3290000</v>
      </c>
      <c r="O182" s="41"/>
      <c r="P182" s="43" t="s">
        <v>530</v>
      </c>
    </row>
    <row r="183" spans="1:16" ht="37.5" x14ac:dyDescent="0.25">
      <c r="A183" s="41">
        <f t="shared" si="16"/>
        <v>108</v>
      </c>
      <c r="B183" s="42" t="s">
        <v>531</v>
      </c>
      <c r="C183" s="43" t="s">
        <v>532</v>
      </c>
      <c r="D183" s="41" t="s">
        <v>467</v>
      </c>
      <c r="E183" s="43">
        <v>2123030135</v>
      </c>
      <c r="F183" s="43" t="s">
        <v>43</v>
      </c>
      <c r="G183" s="44" t="s">
        <v>236</v>
      </c>
      <c r="H183" s="41">
        <v>6510201</v>
      </c>
      <c r="I183" s="45">
        <v>940000</v>
      </c>
      <c r="J183" s="46">
        <v>5</v>
      </c>
      <c r="K183" s="41" t="s">
        <v>39</v>
      </c>
      <c r="L183" s="47">
        <f t="shared" si="15"/>
        <v>1973999.9999999998</v>
      </c>
      <c r="M183" s="47">
        <f t="shared" si="17"/>
        <v>1316000</v>
      </c>
      <c r="N183" s="47">
        <f>M183+L183</f>
        <v>3290000</v>
      </c>
      <c r="O183" s="41"/>
      <c r="P183" s="43" t="s">
        <v>533</v>
      </c>
    </row>
    <row r="184" spans="1:16" ht="37.5" x14ac:dyDescent="0.25">
      <c r="A184" s="41">
        <f t="shared" si="16"/>
        <v>109</v>
      </c>
      <c r="B184" s="42" t="s">
        <v>534</v>
      </c>
      <c r="C184" s="43" t="s">
        <v>535</v>
      </c>
      <c r="D184" s="41" t="s">
        <v>467</v>
      </c>
      <c r="E184" s="43">
        <v>2123030136</v>
      </c>
      <c r="F184" s="43" t="s">
        <v>43</v>
      </c>
      <c r="G184" s="44" t="s">
        <v>236</v>
      </c>
      <c r="H184" s="41">
        <v>6510201</v>
      </c>
      <c r="I184" s="45">
        <v>940000</v>
      </c>
      <c r="J184" s="46">
        <v>5</v>
      </c>
      <c r="K184" s="41" t="s">
        <v>39</v>
      </c>
      <c r="L184" s="47">
        <f t="shared" si="15"/>
        <v>1973999.9999999998</v>
      </c>
      <c r="M184" s="47">
        <f t="shared" si="17"/>
        <v>1316000</v>
      </c>
      <c r="N184" s="47">
        <f>M184+L184</f>
        <v>3290000</v>
      </c>
      <c r="O184" s="41"/>
      <c r="P184" s="43" t="s">
        <v>536</v>
      </c>
    </row>
    <row r="185" spans="1:16" ht="37.5" x14ac:dyDescent="0.25">
      <c r="A185" s="41">
        <f t="shared" si="16"/>
        <v>110</v>
      </c>
      <c r="B185" s="42" t="s">
        <v>537</v>
      </c>
      <c r="C185" s="43" t="s">
        <v>538</v>
      </c>
      <c r="D185" s="41" t="s">
        <v>467</v>
      </c>
      <c r="E185" s="43">
        <v>2123030138</v>
      </c>
      <c r="F185" s="43" t="s">
        <v>43</v>
      </c>
      <c r="G185" s="44" t="s">
        <v>236</v>
      </c>
      <c r="H185" s="41">
        <v>6510201</v>
      </c>
      <c r="I185" s="45">
        <v>940000</v>
      </c>
      <c r="J185" s="46">
        <v>5</v>
      </c>
      <c r="K185" s="41" t="s">
        <v>39</v>
      </c>
      <c r="L185" s="47">
        <f t="shared" si="15"/>
        <v>1973999.9999999998</v>
      </c>
      <c r="M185" s="47">
        <f t="shared" si="17"/>
        <v>1316000</v>
      </c>
      <c r="N185" s="47">
        <f>M185+L185</f>
        <v>3290000</v>
      </c>
      <c r="O185" s="41"/>
      <c r="P185" s="43" t="s">
        <v>539</v>
      </c>
    </row>
    <row r="186" spans="1:16" ht="37.5" x14ac:dyDescent="0.25">
      <c r="A186" s="41">
        <f t="shared" si="16"/>
        <v>111</v>
      </c>
      <c r="B186" s="42" t="s">
        <v>540</v>
      </c>
      <c r="C186" s="43" t="s">
        <v>327</v>
      </c>
      <c r="D186" s="41" t="s">
        <v>467</v>
      </c>
      <c r="E186" s="43">
        <v>2123030141</v>
      </c>
      <c r="F186" s="43" t="s">
        <v>43</v>
      </c>
      <c r="G186" s="44" t="s">
        <v>236</v>
      </c>
      <c r="H186" s="41">
        <v>6510201</v>
      </c>
      <c r="I186" s="45">
        <v>940000</v>
      </c>
      <c r="J186" s="46">
        <v>5</v>
      </c>
      <c r="K186" s="41" t="s">
        <v>39</v>
      </c>
      <c r="L186" s="47">
        <f t="shared" si="15"/>
        <v>1973999.9999999998</v>
      </c>
      <c r="M186" s="47">
        <v>0</v>
      </c>
      <c r="N186" s="47">
        <v>0</v>
      </c>
      <c r="O186" s="41"/>
      <c r="P186" s="43" t="s">
        <v>541</v>
      </c>
    </row>
    <row r="187" spans="1:16" ht="37.5" x14ac:dyDescent="0.25">
      <c r="A187" s="41">
        <f t="shared" si="16"/>
        <v>112</v>
      </c>
      <c r="B187" s="42" t="s">
        <v>542</v>
      </c>
      <c r="C187" s="43" t="s">
        <v>543</v>
      </c>
      <c r="D187" s="41" t="s">
        <v>544</v>
      </c>
      <c r="E187" s="43">
        <v>2123030145</v>
      </c>
      <c r="F187" s="43" t="s">
        <v>43</v>
      </c>
      <c r="G187" s="44" t="s">
        <v>236</v>
      </c>
      <c r="H187" s="41">
        <v>6510201</v>
      </c>
      <c r="I187" s="45">
        <v>940000</v>
      </c>
      <c r="J187" s="46">
        <v>5</v>
      </c>
      <c r="K187" s="41" t="s">
        <v>39</v>
      </c>
      <c r="L187" s="47">
        <f t="shared" si="15"/>
        <v>1973999.9999999998</v>
      </c>
      <c r="M187" s="47">
        <f t="shared" si="17"/>
        <v>1316000</v>
      </c>
      <c r="N187" s="47">
        <f>M187+L187</f>
        <v>3290000</v>
      </c>
      <c r="O187" s="41"/>
      <c r="P187" s="43" t="s">
        <v>545</v>
      </c>
    </row>
    <row r="188" spans="1:16" ht="37.5" x14ac:dyDescent="0.25">
      <c r="A188" s="41">
        <f t="shared" si="16"/>
        <v>113</v>
      </c>
      <c r="B188" s="42" t="s">
        <v>546</v>
      </c>
      <c r="C188" s="43" t="s">
        <v>547</v>
      </c>
      <c r="D188" s="41" t="s">
        <v>544</v>
      </c>
      <c r="E188" s="43">
        <v>2123030147</v>
      </c>
      <c r="F188" s="43" t="s">
        <v>43</v>
      </c>
      <c r="G188" s="44" t="s">
        <v>236</v>
      </c>
      <c r="H188" s="41">
        <v>6510201</v>
      </c>
      <c r="I188" s="45">
        <v>940000</v>
      </c>
      <c r="J188" s="46">
        <v>5</v>
      </c>
      <c r="K188" s="41" t="s">
        <v>39</v>
      </c>
      <c r="L188" s="47">
        <f t="shared" si="15"/>
        <v>1973999.9999999998</v>
      </c>
      <c r="M188" s="47">
        <f t="shared" si="17"/>
        <v>1316000</v>
      </c>
      <c r="N188" s="47">
        <f>M188+L188</f>
        <v>3290000</v>
      </c>
      <c r="O188" s="41"/>
      <c r="P188" s="43" t="s">
        <v>548</v>
      </c>
    </row>
    <row r="189" spans="1:16" ht="37.5" x14ac:dyDescent="0.25">
      <c r="A189" s="41">
        <f t="shared" si="16"/>
        <v>114</v>
      </c>
      <c r="B189" s="42" t="s">
        <v>549</v>
      </c>
      <c r="C189" s="43" t="s">
        <v>453</v>
      </c>
      <c r="D189" s="41" t="s">
        <v>544</v>
      </c>
      <c r="E189" s="43">
        <v>2123030148</v>
      </c>
      <c r="F189" s="43" t="s">
        <v>43</v>
      </c>
      <c r="G189" s="44" t="s">
        <v>236</v>
      </c>
      <c r="H189" s="41">
        <v>6510201</v>
      </c>
      <c r="I189" s="45">
        <v>940000</v>
      </c>
      <c r="J189" s="46">
        <v>5</v>
      </c>
      <c r="K189" s="41" t="s">
        <v>39</v>
      </c>
      <c r="L189" s="47">
        <f t="shared" si="15"/>
        <v>1973999.9999999998</v>
      </c>
      <c r="M189" s="47">
        <f t="shared" si="17"/>
        <v>1316000</v>
      </c>
      <c r="N189" s="47">
        <f>M189+L189</f>
        <v>3290000</v>
      </c>
      <c r="O189" s="41"/>
      <c r="P189" s="43" t="s">
        <v>550</v>
      </c>
    </row>
    <row r="190" spans="1:16" ht="37.5" x14ac:dyDescent="0.25">
      <c r="A190" s="41">
        <f t="shared" si="16"/>
        <v>115</v>
      </c>
      <c r="B190" s="42" t="s">
        <v>551</v>
      </c>
      <c r="C190" s="43" t="s">
        <v>552</v>
      </c>
      <c r="D190" s="41" t="s">
        <v>544</v>
      </c>
      <c r="E190" s="43">
        <v>2123030149</v>
      </c>
      <c r="F190" s="43" t="s">
        <v>43</v>
      </c>
      <c r="G190" s="44" t="s">
        <v>236</v>
      </c>
      <c r="H190" s="41">
        <v>6510201</v>
      </c>
      <c r="I190" s="45">
        <v>940000</v>
      </c>
      <c r="J190" s="46">
        <v>5</v>
      </c>
      <c r="K190" s="41" t="s">
        <v>39</v>
      </c>
      <c r="L190" s="47">
        <f t="shared" si="15"/>
        <v>1973999.9999999998</v>
      </c>
      <c r="M190" s="47">
        <f t="shared" si="17"/>
        <v>1316000</v>
      </c>
      <c r="N190" s="47">
        <f>M190+L190</f>
        <v>3290000</v>
      </c>
      <c r="O190" s="41"/>
      <c r="P190" s="43" t="s">
        <v>553</v>
      </c>
    </row>
    <row r="191" spans="1:16" ht="37.5" x14ac:dyDescent="0.25">
      <c r="A191" s="41">
        <f t="shared" si="16"/>
        <v>116</v>
      </c>
      <c r="B191" s="42" t="s">
        <v>554</v>
      </c>
      <c r="C191" s="43" t="s">
        <v>383</v>
      </c>
      <c r="D191" s="41" t="s">
        <v>544</v>
      </c>
      <c r="E191" s="43">
        <v>2123030150</v>
      </c>
      <c r="F191" s="43" t="s">
        <v>43</v>
      </c>
      <c r="G191" s="44" t="s">
        <v>236</v>
      </c>
      <c r="H191" s="41">
        <v>6510201</v>
      </c>
      <c r="I191" s="45">
        <v>940000</v>
      </c>
      <c r="J191" s="46">
        <v>5</v>
      </c>
      <c r="K191" s="41" t="s">
        <v>39</v>
      </c>
      <c r="L191" s="47">
        <f t="shared" si="15"/>
        <v>1973999.9999999998</v>
      </c>
      <c r="M191" s="47">
        <f t="shared" si="17"/>
        <v>1316000</v>
      </c>
      <c r="N191" s="47">
        <f>M191+L191</f>
        <v>3290000</v>
      </c>
      <c r="O191" s="41"/>
      <c r="P191" s="43" t="s">
        <v>555</v>
      </c>
    </row>
    <row r="192" spans="1:16" ht="37.5" x14ac:dyDescent="0.25">
      <c r="A192" s="41">
        <f t="shared" si="16"/>
        <v>117</v>
      </c>
      <c r="B192" s="42" t="s">
        <v>556</v>
      </c>
      <c r="C192" s="43" t="s">
        <v>195</v>
      </c>
      <c r="D192" s="41" t="s">
        <v>544</v>
      </c>
      <c r="E192" s="43">
        <v>2123030151</v>
      </c>
      <c r="F192" s="43" t="s">
        <v>43</v>
      </c>
      <c r="G192" s="44" t="s">
        <v>236</v>
      </c>
      <c r="H192" s="41">
        <v>6510201</v>
      </c>
      <c r="I192" s="45">
        <v>940000</v>
      </c>
      <c r="J192" s="46">
        <v>5</v>
      </c>
      <c r="K192" s="41" t="s">
        <v>39</v>
      </c>
      <c r="L192" s="47">
        <f t="shared" si="15"/>
        <v>1973999.9999999998</v>
      </c>
      <c r="M192" s="47">
        <f t="shared" si="17"/>
        <v>1316000</v>
      </c>
      <c r="N192" s="47">
        <f>M192+L192</f>
        <v>3290000</v>
      </c>
      <c r="O192" s="41"/>
      <c r="P192" s="43" t="s">
        <v>557</v>
      </c>
    </row>
    <row r="193" spans="1:16" ht="37.5" x14ac:dyDescent="0.25">
      <c r="A193" s="41">
        <f t="shared" si="16"/>
        <v>118</v>
      </c>
      <c r="B193" s="42" t="s">
        <v>558</v>
      </c>
      <c r="C193" s="43" t="s">
        <v>559</v>
      </c>
      <c r="D193" s="41" t="s">
        <v>544</v>
      </c>
      <c r="E193" s="43">
        <v>2123030152</v>
      </c>
      <c r="F193" s="43" t="s">
        <v>43</v>
      </c>
      <c r="G193" s="44" t="s">
        <v>236</v>
      </c>
      <c r="H193" s="41">
        <v>6510201</v>
      </c>
      <c r="I193" s="45">
        <v>940000</v>
      </c>
      <c r="J193" s="46">
        <v>5</v>
      </c>
      <c r="K193" s="41" t="s">
        <v>39</v>
      </c>
      <c r="L193" s="47">
        <f t="shared" si="15"/>
        <v>1973999.9999999998</v>
      </c>
      <c r="M193" s="47">
        <f t="shared" si="17"/>
        <v>1316000</v>
      </c>
      <c r="N193" s="47">
        <f>M193+L193</f>
        <v>3290000</v>
      </c>
      <c r="O193" s="41"/>
      <c r="P193" s="43" t="s">
        <v>560</v>
      </c>
    </row>
    <row r="194" spans="1:16" ht="37.5" x14ac:dyDescent="0.25">
      <c r="A194" s="41">
        <f t="shared" si="16"/>
        <v>119</v>
      </c>
      <c r="B194" s="42" t="s">
        <v>561</v>
      </c>
      <c r="C194" s="43" t="s">
        <v>562</v>
      </c>
      <c r="D194" s="41" t="s">
        <v>544</v>
      </c>
      <c r="E194" s="43">
        <v>2123030153</v>
      </c>
      <c r="F194" s="43" t="s">
        <v>43</v>
      </c>
      <c r="G194" s="44" t="s">
        <v>236</v>
      </c>
      <c r="H194" s="41">
        <v>6510201</v>
      </c>
      <c r="I194" s="45">
        <v>940000</v>
      </c>
      <c r="J194" s="46">
        <v>5</v>
      </c>
      <c r="K194" s="41" t="s">
        <v>39</v>
      </c>
      <c r="L194" s="47">
        <f t="shared" si="15"/>
        <v>1973999.9999999998</v>
      </c>
      <c r="M194" s="47">
        <v>0</v>
      </c>
      <c r="N194" s="47">
        <v>0</v>
      </c>
      <c r="O194" s="41"/>
      <c r="P194" s="43" t="s">
        <v>563</v>
      </c>
    </row>
    <row r="195" spans="1:16" ht="37.5" x14ac:dyDescent="0.25">
      <c r="A195" s="41">
        <f t="shared" si="16"/>
        <v>120</v>
      </c>
      <c r="B195" s="42" t="s">
        <v>564</v>
      </c>
      <c r="C195" s="43" t="s">
        <v>565</v>
      </c>
      <c r="D195" s="41" t="s">
        <v>544</v>
      </c>
      <c r="E195" s="43">
        <v>2123030154</v>
      </c>
      <c r="F195" s="43" t="s">
        <v>43</v>
      </c>
      <c r="G195" s="44" t="s">
        <v>236</v>
      </c>
      <c r="H195" s="41">
        <v>6510201</v>
      </c>
      <c r="I195" s="45">
        <v>940000</v>
      </c>
      <c r="J195" s="46">
        <v>5</v>
      </c>
      <c r="K195" s="41" t="s">
        <v>39</v>
      </c>
      <c r="L195" s="47">
        <f t="shared" si="15"/>
        <v>1973999.9999999998</v>
      </c>
      <c r="M195" s="47">
        <f t="shared" si="17"/>
        <v>1316000</v>
      </c>
      <c r="N195" s="47">
        <f>M195+L195</f>
        <v>3290000</v>
      </c>
      <c r="O195" s="41"/>
      <c r="P195" s="43" t="s">
        <v>566</v>
      </c>
    </row>
    <row r="196" spans="1:16" ht="37.5" x14ac:dyDescent="0.25">
      <c r="A196" s="41">
        <f t="shared" si="16"/>
        <v>121</v>
      </c>
      <c r="B196" s="42" t="s">
        <v>567</v>
      </c>
      <c r="C196" s="43" t="s">
        <v>568</v>
      </c>
      <c r="D196" s="41" t="s">
        <v>544</v>
      </c>
      <c r="E196" s="43">
        <v>2123030155</v>
      </c>
      <c r="F196" s="43" t="s">
        <v>43</v>
      </c>
      <c r="G196" s="44" t="s">
        <v>236</v>
      </c>
      <c r="H196" s="41">
        <v>6510201</v>
      </c>
      <c r="I196" s="45">
        <v>940000</v>
      </c>
      <c r="J196" s="46">
        <v>5</v>
      </c>
      <c r="K196" s="41" t="s">
        <v>39</v>
      </c>
      <c r="L196" s="47">
        <f t="shared" si="15"/>
        <v>1973999.9999999998</v>
      </c>
      <c r="M196" s="47">
        <v>0</v>
      </c>
      <c r="N196" s="47">
        <v>0</v>
      </c>
      <c r="O196" s="41"/>
      <c r="P196" s="43" t="s">
        <v>569</v>
      </c>
    </row>
    <row r="197" spans="1:16" ht="37.5" x14ac:dyDescent="0.25">
      <c r="A197" s="41">
        <f t="shared" si="16"/>
        <v>122</v>
      </c>
      <c r="B197" s="42" t="s">
        <v>570</v>
      </c>
      <c r="C197" s="43" t="s">
        <v>383</v>
      </c>
      <c r="D197" s="41" t="s">
        <v>544</v>
      </c>
      <c r="E197" s="43">
        <v>2123030156</v>
      </c>
      <c r="F197" s="43" t="s">
        <v>43</v>
      </c>
      <c r="G197" s="44" t="s">
        <v>236</v>
      </c>
      <c r="H197" s="41">
        <v>6510201</v>
      </c>
      <c r="I197" s="45">
        <v>940000</v>
      </c>
      <c r="J197" s="46">
        <v>5</v>
      </c>
      <c r="K197" s="41" t="s">
        <v>39</v>
      </c>
      <c r="L197" s="47">
        <f t="shared" si="15"/>
        <v>1973999.9999999998</v>
      </c>
      <c r="M197" s="47">
        <f t="shared" si="17"/>
        <v>1316000</v>
      </c>
      <c r="N197" s="47">
        <f>M197+L197</f>
        <v>3290000</v>
      </c>
      <c r="O197" s="41"/>
      <c r="P197" s="43" t="s">
        <v>571</v>
      </c>
    </row>
    <row r="198" spans="1:16" ht="37.5" x14ac:dyDescent="0.25">
      <c r="A198" s="41">
        <f t="shared" si="16"/>
        <v>123</v>
      </c>
      <c r="B198" s="42" t="s">
        <v>572</v>
      </c>
      <c r="C198" s="43" t="s">
        <v>377</v>
      </c>
      <c r="D198" s="41" t="s">
        <v>544</v>
      </c>
      <c r="E198" s="43">
        <v>2123030157</v>
      </c>
      <c r="F198" s="43" t="s">
        <v>43</v>
      </c>
      <c r="G198" s="44" t="s">
        <v>236</v>
      </c>
      <c r="H198" s="41">
        <v>6510201</v>
      </c>
      <c r="I198" s="45">
        <v>940000</v>
      </c>
      <c r="J198" s="46">
        <v>5</v>
      </c>
      <c r="K198" s="41" t="s">
        <v>39</v>
      </c>
      <c r="L198" s="47">
        <f t="shared" si="15"/>
        <v>1973999.9999999998</v>
      </c>
      <c r="M198" s="47">
        <f t="shared" si="17"/>
        <v>1316000</v>
      </c>
      <c r="N198" s="47">
        <f>M198+L198</f>
        <v>3290000</v>
      </c>
      <c r="O198" s="41"/>
      <c r="P198" s="43" t="s">
        <v>573</v>
      </c>
    </row>
    <row r="199" spans="1:16" ht="37.5" x14ac:dyDescent="0.25">
      <c r="A199" s="41">
        <f t="shared" si="16"/>
        <v>124</v>
      </c>
      <c r="B199" s="42" t="s">
        <v>574</v>
      </c>
      <c r="C199" s="43" t="s">
        <v>575</v>
      </c>
      <c r="D199" s="41" t="s">
        <v>544</v>
      </c>
      <c r="E199" s="43">
        <v>2123030161</v>
      </c>
      <c r="F199" s="43" t="s">
        <v>43</v>
      </c>
      <c r="G199" s="44" t="s">
        <v>236</v>
      </c>
      <c r="H199" s="41">
        <v>6510201</v>
      </c>
      <c r="I199" s="45">
        <v>940000</v>
      </c>
      <c r="J199" s="46">
        <v>5</v>
      </c>
      <c r="K199" s="41" t="s">
        <v>39</v>
      </c>
      <c r="L199" s="47">
        <f t="shared" si="15"/>
        <v>1973999.9999999998</v>
      </c>
      <c r="M199" s="47">
        <f t="shared" si="17"/>
        <v>1316000</v>
      </c>
      <c r="N199" s="47">
        <f>M199+L199</f>
        <v>3290000</v>
      </c>
      <c r="O199" s="41"/>
      <c r="P199" s="43" t="s">
        <v>576</v>
      </c>
    </row>
    <row r="200" spans="1:16" ht="37.5" x14ac:dyDescent="0.25">
      <c r="A200" s="41">
        <f t="shared" si="16"/>
        <v>125</v>
      </c>
      <c r="B200" s="42" t="s">
        <v>577</v>
      </c>
      <c r="C200" s="43" t="s">
        <v>578</v>
      </c>
      <c r="D200" s="41" t="s">
        <v>544</v>
      </c>
      <c r="E200" s="43">
        <v>2123030162</v>
      </c>
      <c r="F200" s="43" t="s">
        <v>43</v>
      </c>
      <c r="G200" s="44" t="s">
        <v>236</v>
      </c>
      <c r="H200" s="41">
        <v>6510201</v>
      </c>
      <c r="I200" s="45">
        <v>940000</v>
      </c>
      <c r="J200" s="46">
        <v>5</v>
      </c>
      <c r="K200" s="41" t="s">
        <v>39</v>
      </c>
      <c r="L200" s="47">
        <f t="shared" si="15"/>
        <v>1973999.9999999998</v>
      </c>
      <c r="M200" s="47">
        <f t="shared" si="17"/>
        <v>1316000</v>
      </c>
      <c r="N200" s="47">
        <f>M200+L200</f>
        <v>3290000</v>
      </c>
      <c r="O200" s="41"/>
      <c r="P200" s="43" t="s">
        <v>579</v>
      </c>
    </row>
    <row r="201" spans="1:16" ht="37.5" x14ac:dyDescent="0.25">
      <c r="A201" s="41">
        <f t="shared" si="16"/>
        <v>126</v>
      </c>
      <c r="B201" s="42" t="s">
        <v>580</v>
      </c>
      <c r="C201" s="43" t="s">
        <v>581</v>
      </c>
      <c r="D201" s="41" t="s">
        <v>544</v>
      </c>
      <c r="E201" s="43">
        <v>2123030163</v>
      </c>
      <c r="F201" s="43" t="s">
        <v>43</v>
      </c>
      <c r="G201" s="44" t="s">
        <v>236</v>
      </c>
      <c r="H201" s="41">
        <v>6510201</v>
      </c>
      <c r="I201" s="45">
        <v>940000</v>
      </c>
      <c r="J201" s="46">
        <v>5</v>
      </c>
      <c r="K201" s="41" t="s">
        <v>39</v>
      </c>
      <c r="L201" s="47">
        <f t="shared" si="15"/>
        <v>1973999.9999999998</v>
      </c>
      <c r="M201" s="47">
        <f t="shared" si="17"/>
        <v>1316000</v>
      </c>
      <c r="N201" s="47">
        <f>M201+L201</f>
        <v>3290000</v>
      </c>
      <c r="O201" s="41"/>
      <c r="P201" s="43" t="s">
        <v>582</v>
      </c>
    </row>
    <row r="202" spans="1:16" ht="37.5" x14ac:dyDescent="0.25">
      <c r="A202" s="41">
        <f t="shared" si="16"/>
        <v>127</v>
      </c>
      <c r="B202" s="42" t="s">
        <v>583</v>
      </c>
      <c r="C202" s="43" t="s">
        <v>79</v>
      </c>
      <c r="D202" s="41" t="s">
        <v>544</v>
      </c>
      <c r="E202" s="43">
        <v>2123030164</v>
      </c>
      <c r="F202" s="43" t="s">
        <v>43</v>
      </c>
      <c r="G202" s="44" t="s">
        <v>236</v>
      </c>
      <c r="H202" s="41">
        <v>6510201</v>
      </c>
      <c r="I202" s="45">
        <v>940000</v>
      </c>
      <c r="J202" s="46">
        <v>5</v>
      </c>
      <c r="K202" s="41" t="s">
        <v>39</v>
      </c>
      <c r="L202" s="47">
        <f t="shared" si="15"/>
        <v>1973999.9999999998</v>
      </c>
      <c r="M202" s="47">
        <f t="shared" si="17"/>
        <v>1316000</v>
      </c>
      <c r="N202" s="47">
        <f>M202+L202</f>
        <v>3290000</v>
      </c>
      <c r="O202" s="41"/>
      <c r="P202" s="43" t="s">
        <v>584</v>
      </c>
    </row>
    <row r="203" spans="1:16" ht="37.5" x14ac:dyDescent="0.25">
      <c r="A203" s="41">
        <f t="shared" si="16"/>
        <v>128</v>
      </c>
      <c r="B203" s="42" t="s">
        <v>585</v>
      </c>
      <c r="C203" s="43" t="s">
        <v>447</v>
      </c>
      <c r="D203" s="41" t="s">
        <v>544</v>
      </c>
      <c r="E203" s="43">
        <v>2123030165</v>
      </c>
      <c r="F203" s="43" t="s">
        <v>43</v>
      </c>
      <c r="G203" s="44" t="s">
        <v>236</v>
      </c>
      <c r="H203" s="41">
        <v>6510201</v>
      </c>
      <c r="I203" s="45">
        <v>940000</v>
      </c>
      <c r="J203" s="46">
        <v>5</v>
      </c>
      <c r="K203" s="41" t="s">
        <v>39</v>
      </c>
      <c r="L203" s="47">
        <f t="shared" si="15"/>
        <v>1973999.9999999998</v>
      </c>
      <c r="M203" s="47">
        <f t="shared" si="17"/>
        <v>1316000</v>
      </c>
      <c r="N203" s="47">
        <f>M203+L203</f>
        <v>3290000</v>
      </c>
      <c r="O203" s="41"/>
      <c r="P203" s="43" t="s">
        <v>586</v>
      </c>
    </row>
    <row r="204" spans="1:16" ht="37.5" x14ac:dyDescent="0.25">
      <c r="A204" s="41">
        <f t="shared" si="16"/>
        <v>129</v>
      </c>
      <c r="B204" s="42" t="s">
        <v>587</v>
      </c>
      <c r="C204" s="43" t="s">
        <v>588</v>
      </c>
      <c r="D204" s="41" t="s">
        <v>544</v>
      </c>
      <c r="E204" s="43">
        <v>2123030166</v>
      </c>
      <c r="F204" s="43" t="s">
        <v>43</v>
      </c>
      <c r="G204" s="44" t="s">
        <v>236</v>
      </c>
      <c r="H204" s="41">
        <v>6510201</v>
      </c>
      <c r="I204" s="45">
        <v>940000</v>
      </c>
      <c r="J204" s="46">
        <v>5</v>
      </c>
      <c r="K204" s="41" t="s">
        <v>39</v>
      </c>
      <c r="L204" s="47">
        <f t="shared" ref="L204:L255" si="18">I204*3*70%</f>
        <v>1973999.9999999998</v>
      </c>
      <c r="M204" s="47">
        <f t="shared" si="17"/>
        <v>1316000</v>
      </c>
      <c r="N204" s="47">
        <f>M204+L204</f>
        <v>3290000</v>
      </c>
      <c r="O204" s="41"/>
      <c r="P204" s="43" t="s">
        <v>589</v>
      </c>
    </row>
    <row r="205" spans="1:16" ht="37.5" x14ac:dyDescent="0.25">
      <c r="A205" s="41">
        <f t="shared" si="16"/>
        <v>130</v>
      </c>
      <c r="B205" s="42" t="s">
        <v>590</v>
      </c>
      <c r="C205" s="43" t="s">
        <v>591</v>
      </c>
      <c r="D205" s="41" t="s">
        <v>544</v>
      </c>
      <c r="E205" s="43">
        <v>2123030167</v>
      </c>
      <c r="F205" s="43" t="s">
        <v>43</v>
      </c>
      <c r="G205" s="44" t="s">
        <v>236</v>
      </c>
      <c r="H205" s="41">
        <v>6510201</v>
      </c>
      <c r="I205" s="45">
        <v>940000</v>
      </c>
      <c r="J205" s="46">
        <v>5</v>
      </c>
      <c r="K205" s="41" t="s">
        <v>39</v>
      </c>
      <c r="L205" s="47">
        <f t="shared" si="18"/>
        <v>1973999.9999999998</v>
      </c>
      <c r="M205" s="47">
        <f t="shared" si="17"/>
        <v>1316000</v>
      </c>
      <c r="N205" s="47">
        <f>M205+L205</f>
        <v>3290000</v>
      </c>
      <c r="O205" s="41"/>
      <c r="P205" s="43" t="s">
        <v>592</v>
      </c>
    </row>
    <row r="206" spans="1:16" ht="37.5" x14ac:dyDescent="0.25">
      <c r="A206" s="41">
        <f t="shared" ref="A206:A255" si="19">A205+1</f>
        <v>131</v>
      </c>
      <c r="B206" s="42" t="s">
        <v>593</v>
      </c>
      <c r="C206" s="43" t="s">
        <v>173</v>
      </c>
      <c r="D206" s="41" t="s">
        <v>544</v>
      </c>
      <c r="E206" s="43">
        <v>2123030169</v>
      </c>
      <c r="F206" s="43" t="s">
        <v>43</v>
      </c>
      <c r="G206" s="44" t="s">
        <v>236</v>
      </c>
      <c r="H206" s="41">
        <v>6510201</v>
      </c>
      <c r="I206" s="45">
        <v>940000</v>
      </c>
      <c r="J206" s="46">
        <v>5</v>
      </c>
      <c r="K206" s="41" t="s">
        <v>39</v>
      </c>
      <c r="L206" s="47">
        <f t="shared" si="18"/>
        <v>1973999.9999999998</v>
      </c>
      <c r="M206" s="47">
        <f t="shared" si="17"/>
        <v>1316000</v>
      </c>
      <c r="N206" s="47">
        <f>M206+L206</f>
        <v>3290000</v>
      </c>
      <c r="O206" s="41"/>
      <c r="P206" s="43" t="s">
        <v>594</v>
      </c>
    </row>
    <row r="207" spans="1:16" ht="37.5" x14ac:dyDescent="0.25">
      <c r="A207" s="41">
        <f t="shared" si="19"/>
        <v>132</v>
      </c>
      <c r="B207" s="42" t="s">
        <v>351</v>
      </c>
      <c r="C207" s="43" t="s">
        <v>333</v>
      </c>
      <c r="D207" s="41" t="s">
        <v>544</v>
      </c>
      <c r="E207" s="43">
        <v>2123030173</v>
      </c>
      <c r="F207" s="43" t="s">
        <v>43</v>
      </c>
      <c r="G207" s="44" t="s">
        <v>236</v>
      </c>
      <c r="H207" s="41">
        <v>6510201</v>
      </c>
      <c r="I207" s="45">
        <v>940000</v>
      </c>
      <c r="J207" s="46">
        <v>5</v>
      </c>
      <c r="K207" s="41" t="s">
        <v>39</v>
      </c>
      <c r="L207" s="47">
        <f t="shared" si="18"/>
        <v>1973999.9999999998</v>
      </c>
      <c r="M207" s="47">
        <v>0</v>
      </c>
      <c r="N207" s="47">
        <v>0</v>
      </c>
      <c r="O207" s="41"/>
      <c r="P207" s="43" t="s">
        <v>595</v>
      </c>
    </row>
    <row r="208" spans="1:16" ht="37.5" x14ac:dyDescent="0.25">
      <c r="A208" s="41">
        <f t="shared" si="19"/>
        <v>133</v>
      </c>
      <c r="B208" s="42" t="s">
        <v>596</v>
      </c>
      <c r="C208" s="43" t="s">
        <v>61</v>
      </c>
      <c r="D208" s="41" t="s">
        <v>544</v>
      </c>
      <c r="E208" s="43">
        <v>2123030174</v>
      </c>
      <c r="F208" s="43" t="s">
        <v>43</v>
      </c>
      <c r="G208" s="44" t="s">
        <v>236</v>
      </c>
      <c r="H208" s="41">
        <v>6510201</v>
      </c>
      <c r="I208" s="45">
        <v>940000</v>
      </c>
      <c r="J208" s="46">
        <v>5</v>
      </c>
      <c r="K208" s="41" t="s">
        <v>39</v>
      </c>
      <c r="L208" s="47">
        <f t="shared" si="18"/>
        <v>1973999.9999999998</v>
      </c>
      <c r="M208" s="47">
        <f t="shared" si="17"/>
        <v>1316000</v>
      </c>
      <c r="N208" s="47">
        <f>M208+L208</f>
        <v>3290000</v>
      </c>
      <c r="O208" s="41"/>
      <c r="P208" s="43" t="s">
        <v>597</v>
      </c>
    </row>
    <row r="209" spans="1:16" ht="37.5" x14ac:dyDescent="0.25">
      <c r="A209" s="41">
        <f t="shared" si="19"/>
        <v>134</v>
      </c>
      <c r="B209" s="42" t="s">
        <v>598</v>
      </c>
      <c r="C209" s="43" t="s">
        <v>599</v>
      </c>
      <c r="D209" s="41" t="s">
        <v>544</v>
      </c>
      <c r="E209" s="43">
        <v>2123030176</v>
      </c>
      <c r="F209" s="43" t="s">
        <v>43</v>
      </c>
      <c r="G209" s="44" t="s">
        <v>236</v>
      </c>
      <c r="H209" s="41">
        <v>6510201</v>
      </c>
      <c r="I209" s="45">
        <v>940000</v>
      </c>
      <c r="J209" s="46">
        <v>5</v>
      </c>
      <c r="K209" s="41" t="s">
        <v>39</v>
      </c>
      <c r="L209" s="47">
        <f t="shared" si="18"/>
        <v>1973999.9999999998</v>
      </c>
      <c r="M209" s="47">
        <f t="shared" si="17"/>
        <v>1316000</v>
      </c>
      <c r="N209" s="47">
        <f>M209+L209</f>
        <v>3290000</v>
      </c>
      <c r="O209" s="41"/>
      <c r="P209" s="43" t="s">
        <v>600</v>
      </c>
    </row>
    <row r="210" spans="1:16" ht="37.5" x14ac:dyDescent="0.25">
      <c r="A210" s="41">
        <f t="shared" si="19"/>
        <v>135</v>
      </c>
      <c r="B210" s="42" t="s">
        <v>601</v>
      </c>
      <c r="C210" s="43" t="s">
        <v>602</v>
      </c>
      <c r="D210" s="41" t="s">
        <v>544</v>
      </c>
      <c r="E210" s="43">
        <v>2123030178</v>
      </c>
      <c r="F210" s="43" t="s">
        <v>43</v>
      </c>
      <c r="G210" s="44" t="s">
        <v>236</v>
      </c>
      <c r="H210" s="41">
        <v>6510201</v>
      </c>
      <c r="I210" s="45">
        <v>940000</v>
      </c>
      <c r="J210" s="46">
        <v>5</v>
      </c>
      <c r="K210" s="41" t="s">
        <v>39</v>
      </c>
      <c r="L210" s="47">
        <f t="shared" si="18"/>
        <v>1973999.9999999998</v>
      </c>
      <c r="M210" s="47">
        <v>0</v>
      </c>
      <c r="N210" s="47">
        <v>0</v>
      </c>
      <c r="O210" s="41"/>
      <c r="P210" s="43" t="s">
        <v>603</v>
      </c>
    </row>
    <row r="211" spans="1:16" ht="37.5" x14ac:dyDescent="0.25">
      <c r="A211" s="41">
        <f t="shared" si="19"/>
        <v>136</v>
      </c>
      <c r="B211" s="42" t="s">
        <v>604</v>
      </c>
      <c r="C211" s="43" t="s">
        <v>605</v>
      </c>
      <c r="D211" s="41" t="s">
        <v>544</v>
      </c>
      <c r="E211" s="43">
        <v>2123030179</v>
      </c>
      <c r="F211" s="43" t="s">
        <v>43</v>
      </c>
      <c r="G211" s="44" t="s">
        <v>236</v>
      </c>
      <c r="H211" s="41">
        <v>6510201</v>
      </c>
      <c r="I211" s="45">
        <v>940000</v>
      </c>
      <c r="J211" s="46">
        <v>5</v>
      </c>
      <c r="K211" s="41" t="s">
        <v>39</v>
      </c>
      <c r="L211" s="47">
        <f t="shared" si="18"/>
        <v>1973999.9999999998</v>
      </c>
      <c r="M211" s="47">
        <f t="shared" si="17"/>
        <v>1316000</v>
      </c>
      <c r="N211" s="47">
        <f>M211+L211</f>
        <v>3290000</v>
      </c>
      <c r="O211" s="41"/>
      <c r="P211" s="43" t="s">
        <v>606</v>
      </c>
    </row>
    <row r="212" spans="1:16" ht="37.5" x14ac:dyDescent="0.25">
      <c r="A212" s="41">
        <f t="shared" si="19"/>
        <v>137</v>
      </c>
      <c r="B212" s="42" t="s">
        <v>607</v>
      </c>
      <c r="C212" s="43" t="s">
        <v>608</v>
      </c>
      <c r="D212" s="41" t="s">
        <v>609</v>
      </c>
      <c r="E212" s="43">
        <v>2123030180</v>
      </c>
      <c r="F212" s="43" t="s">
        <v>43</v>
      </c>
      <c r="G212" s="44" t="s">
        <v>236</v>
      </c>
      <c r="H212" s="41">
        <v>6510201</v>
      </c>
      <c r="I212" s="45">
        <v>940000</v>
      </c>
      <c r="J212" s="46">
        <v>5</v>
      </c>
      <c r="K212" s="41" t="s">
        <v>39</v>
      </c>
      <c r="L212" s="47">
        <f t="shared" si="18"/>
        <v>1973999.9999999998</v>
      </c>
      <c r="M212" s="47">
        <v>0</v>
      </c>
      <c r="N212" s="47">
        <v>0</v>
      </c>
      <c r="O212" s="41"/>
      <c r="P212" s="43" t="s">
        <v>610</v>
      </c>
    </row>
    <row r="213" spans="1:16" ht="37.5" x14ac:dyDescent="0.25">
      <c r="A213" s="41">
        <f t="shared" si="19"/>
        <v>138</v>
      </c>
      <c r="B213" s="42" t="s">
        <v>611</v>
      </c>
      <c r="C213" s="43" t="s">
        <v>612</v>
      </c>
      <c r="D213" s="41" t="s">
        <v>609</v>
      </c>
      <c r="E213" s="43">
        <v>2123030182</v>
      </c>
      <c r="F213" s="43" t="s">
        <v>43</v>
      </c>
      <c r="G213" s="44" t="s">
        <v>236</v>
      </c>
      <c r="H213" s="41">
        <v>6510201</v>
      </c>
      <c r="I213" s="45">
        <v>940000</v>
      </c>
      <c r="J213" s="46">
        <v>5</v>
      </c>
      <c r="K213" s="41" t="s">
        <v>39</v>
      </c>
      <c r="L213" s="47">
        <f t="shared" si="18"/>
        <v>1973999.9999999998</v>
      </c>
      <c r="M213" s="47">
        <f t="shared" si="17"/>
        <v>1316000</v>
      </c>
      <c r="N213" s="47">
        <f>M213+L213</f>
        <v>3290000</v>
      </c>
      <c r="O213" s="41"/>
      <c r="P213" s="43" t="s">
        <v>613</v>
      </c>
    </row>
    <row r="214" spans="1:16" ht="37.5" x14ac:dyDescent="0.25">
      <c r="A214" s="41">
        <f t="shared" si="19"/>
        <v>139</v>
      </c>
      <c r="B214" s="42" t="s">
        <v>614</v>
      </c>
      <c r="C214" s="43" t="s">
        <v>615</v>
      </c>
      <c r="D214" s="41" t="s">
        <v>609</v>
      </c>
      <c r="E214" s="43">
        <v>2123030184</v>
      </c>
      <c r="F214" s="43" t="s">
        <v>43</v>
      </c>
      <c r="G214" s="44" t="s">
        <v>236</v>
      </c>
      <c r="H214" s="41">
        <v>6510201</v>
      </c>
      <c r="I214" s="45">
        <v>940000</v>
      </c>
      <c r="J214" s="46">
        <v>5</v>
      </c>
      <c r="K214" s="41" t="s">
        <v>39</v>
      </c>
      <c r="L214" s="47">
        <f t="shared" si="18"/>
        <v>1973999.9999999998</v>
      </c>
      <c r="M214" s="47">
        <f t="shared" si="17"/>
        <v>1316000</v>
      </c>
      <c r="N214" s="47">
        <f>M214+L214</f>
        <v>3290000</v>
      </c>
      <c r="O214" s="41"/>
      <c r="P214" s="43" t="s">
        <v>616</v>
      </c>
    </row>
    <row r="215" spans="1:16" ht="37.5" x14ac:dyDescent="0.25">
      <c r="A215" s="41">
        <f t="shared" si="19"/>
        <v>140</v>
      </c>
      <c r="B215" s="42" t="s">
        <v>617</v>
      </c>
      <c r="C215" s="43" t="s">
        <v>491</v>
      </c>
      <c r="D215" s="41" t="s">
        <v>609</v>
      </c>
      <c r="E215" s="43">
        <v>2123030186</v>
      </c>
      <c r="F215" s="43" t="s">
        <v>43</v>
      </c>
      <c r="G215" s="44" t="s">
        <v>236</v>
      </c>
      <c r="H215" s="41">
        <v>6510201</v>
      </c>
      <c r="I215" s="45">
        <v>940000</v>
      </c>
      <c r="J215" s="46">
        <v>5</v>
      </c>
      <c r="K215" s="41" t="s">
        <v>39</v>
      </c>
      <c r="L215" s="47">
        <f t="shared" si="18"/>
        <v>1973999.9999999998</v>
      </c>
      <c r="M215" s="47">
        <v>0</v>
      </c>
      <c r="N215" s="47">
        <v>0</v>
      </c>
      <c r="O215" s="41"/>
      <c r="P215" s="43" t="s">
        <v>618</v>
      </c>
    </row>
    <row r="216" spans="1:16" ht="37.5" x14ac:dyDescent="0.25">
      <c r="A216" s="41">
        <f t="shared" si="19"/>
        <v>141</v>
      </c>
      <c r="B216" s="42" t="s">
        <v>619</v>
      </c>
      <c r="C216" s="43" t="s">
        <v>173</v>
      </c>
      <c r="D216" s="41" t="s">
        <v>609</v>
      </c>
      <c r="E216" s="43">
        <v>2123030187</v>
      </c>
      <c r="F216" s="43" t="s">
        <v>43</v>
      </c>
      <c r="G216" s="44" t="s">
        <v>236</v>
      </c>
      <c r="H216" s="41">
        <v>6510201</v>
      </c>
      <c r="I216" s="45">
        <v>940000</v>
      </c>
      <c r="J216" s="46">
        <v>5</v>
      </c>
      <c r="K216" s="41" t="s">
        <v>39</v>
      </c>
      <c r="L216" s="47">
        <f t="shared" si="18"/>
        <v>1973999.9999999998</v>
      </c>
      <c r="M216" s="47">
        <f t="shared" si="17"/>
        <v>1316000</v>
      </c>
      <c r="N216" s="47">
        <f>M216+L216</f>
        <v>3290000</v>
      </c>
      <c r="O216" s="41"/>
      <c r="P216" s="43" t="s">
        <v>620</v>
      </c>
    </row>
    <row r="217" spans="1:16" ht="37.5" x14ac:dyDescent="0.25">
      <c r="A217" s="41">
        <f t="shared" si="19"/>
        <v>142</v>
      </c>
      <c r="B217" s="42" t="s">
        <v>621</v>
      </c>
      <c r="C217" s="43" t="s">
        <v>622</v>
      </c>
      <c r="D217" s="41" t="s">
        <v>609</v>
      </c>
      <c r="E217" s="43">
        <v>2123030190</v>
      </c>
      <c r="F217" s="43" t="s">
        <v>43</v>
      </c>
      <c r="G217" s="44" t="s">
        <v>236</v>
      </c>
      <c r="H217" s="41">
        <v>6510201</v>
      </c>
      <c r="I217" s="45">
        <v>940000</v>
      </c>
      <c r="J217" s="46">
        <v>5</v>
      </c>
      <c r="K217" s="41" t="s">
        <v>39</v>
      </c>
      <c r="L217" s="47">
        <f t="shared" si="18"/>
        <v>1973999.9999999998</v>
      </c>
      <c r="M217" s="47">
        <f t="shared" si="17"/>
        <v>1316000</v>
      </c>
      <c r="N217" s="47">
        <f>M217+L217</f>
        <v>3290000</v>
      </c>
      <c r="O217" s="41"/>
      <c r="P217" s="43" t="s">
        <v>623</v>
      </c>
    </row>
    <row r="218" spans="1:16" ht="37.5" x14ac:dyDescent="0.25">
      <c r="A218" s="41">
        <f t="shared" si="19"/>
        <v>143</v>
      </c>
      <c r="B218" s="42" t="s">
        <v>596</v>
      </c>
      <c r="C218" s="43" t="s">
        <v>624</v>
      </c>
      <c r="D218" s="41" t="s">
        <v>609</v>
      </c>
      <c r="E218" s="43">
        <v>2123030191</v>
      </c>
      <c r="F218" s="43" t="s">
        <v>43</v>
      </c>
      <c r="G218" s="44" t="s">
        <v>236</v>
      </c>
      <c r="H218" s="41">
        <v>6510201</v>
      </c>
      <c r="I218" s="45">
        <v>940000</v>
      </c>
      <c r="J218" s="46">
        <v>5</v>
      </c>
      <c r="K218" s="41" t="s">
        <v>39</v>
      </c>
      <c r="L218" s="47">
        <f t="shared" si="18"/>
        <v>1973999.9999999998</v>
      </c>
      <c r="M218" s="47">
        <f t="shared" si="17"/>
        <v>1316000</v>
      </c>
      <c r="N218" s="47">
        <f>M218+L218</f>
        <v>3290000</v>
      </c>
      <c r="O218" s="41"/>
      <c r="P218" s="43" t="s">
        <v>625</v>
      </c>
    </row>
    <row r="219" spans="1:16" ht="37.5" x14ac:dyDescent="0.25">
      <c r="A219" s="41">
        <f t="shared" si="19"/>
        <v>144</v>
      </c>
      <c r="B219" s="42" t="s">
        <v>626</v>
      </c>
      <c r="C219" s="43" t="s">
        <v>627</v>
      </c>
      <c r="D219" s="41" t="s">
        <v>609</v>
      </c>
      <c r="E219" s="43">
        <v>2123030194</v>
      </c>
      <c r="F219" s="43" t="s">
        <v>43</v>
      </c>
      <c r="G219" s="44" t="s">
        <v>236</v>
      </c>
      <c r="H219" s="41">
        <v>6510201</v>
      </c>
      <c r="I219" s="45">
        <v>940000</v>
      </c>
      <c r="J219" s="46">
        <v>5</v>
      </c>
      <c r="K219" s="41" t="s">
        <v>39</v>
      </c>
      <c r="L219" s="47">
        <f t="shared" si="18"/>
        <v>1973999.9999999998</v>
      </c>
      <c r="M219" s="47">
        <f t="shared" si="17"/>
        <v>1316000</v>
      </c>
      <c r="N219" s="47">
        <f>M219+L219</f>
        <v>3290000</v>
      </c>
      <c r="O219" s="41"/>
      <c r="P219" s="43" t="s">
        <v>628</v>
      </c>
    </row>
    <row r="220" spans="1:16" ht="37.5" x14ac:dyDescent="0.25">
      <c r="A220" s="41">
        <f t="shared" si="19"/>
        <v>145</v>
      </c>
      <c r="B220" s="42" t="s">
        <v>629</v>
      </c>
      <c r="C220" s="43" t="s">
        <v>608</v>
      </c>
      <c r="D220" s="41" t="s">
        <v>609</v>
      </c>
      <c r="E220" s="43">
        <v>2123030195</v>
      </c>
      <c r="F220" s="43" t="s">
        <v>43</v>
      </c>
      <c r="G220" s="44" t="s">
        <v>236</v>
      </c>
      <c r="H220" s="41">
        <v>6510201</v>
      </c>
      <c r="I220" s="45">
        <v>940000</v>
      </c>
      <c r="J220" s="46">
        <v>5</v>
      </c>
      <c r="K220" s="41" t="s">
        <v>39</v>
      </c>
      <c r="L220" s="47">
        <f t="shared" si="18"/>
        <v>1973999.9999999998</v>
      </c>
      <c r="M220" s="47">
        <v>0</v>
      </c>
      <c r="N220" s="47">
        <v>0</v>
      </c>
      <c r="O220" s="41"/>
      <c r="P220" s="43" t="s">
        <v>630</v>
      </c>
    </row>
    <row r="221" spans="1:16" ht="37.5" x14ac:dyDescent="0.25">
      <c r="A221" s="41">
        <f t="shared" si="19"/>
        <v>146</v>
      </c>
      <c r="B221" s="42" t="s">
        <v>631</v>
      </c>
      <c r="C221" s="43" t="s">
        <v>632</v>
      </c>
      <c r="D221" s="41" t="s">
        <v>609</v>
      </c>
      <c r="E221" s="43">
        <v>2123030196</v>
      </c>
      <c r="F221" s="43" t="s">
        <v>43</v>
      </c>
      <c r="G221" s="44" t="s">
        <v>236</v>
      </c>
      <c r="H221" s="41">
        <v>6510201</v>
      </c>
      <c r="I221" s="45">
        <v>940000</v>
      </c>
      <c r="J221" s="46">
        <v>5</v>
      </c>
      <c r="K221" s="41" t="s">
        <v>39</v>
      </c>
      <c r="L221" s="47">
        <f t="shared" si="18"/>
        <v>1973999.9999999998</v>
      </c>
      <c r="M221" s="47">
        <f t="shared" si="17"/>
        <v>1316000</v>
      </c>
      <c r="N221" s="47">
        <f>M221+L221</f>
        <v>3290000</v>
      </c>
      <c r="O221" s="41"/>
      <c r="P221" s="43" t="s">
        <v>633</v>
      </c>
    </row>
    <row r="222" spans="1:16" ht="37.5" x14ac:dyDescent="0.25">
      <c r="A222" s="41">
        <f t="shared" si="19"/>
        <v>147</v>
      </c>
      <c r="B222" s="42" t="s">
        <v>634</v>
      </c>
      <c r="C222" s="43" t="s">
        <v>427</v>
      </c>
      <c r="D222" s="41" t="s">
        <v>231</v>
      </c>
      <c r="E222" s="43">
        <v>2123030199</v>
      </c>
      <c r="F222" s="43" t="s">
        <v>43</v>
      </c>
      <c r="G222" s="44" t="s">
        <v>236</v>
      </c>
      <c r="H222" s="41">
        <v>6510201</v>
      </c>
      <c r="I222" s="45">
        <v>940000</v>
      </c>
      <c r="J222" s="46">
        <v>5</v>
      </c>
      <c r="K222" s="41" t="s">
        <v>39</v>
      </c>
      <c r="L222" s="47">
        <f t="shared" si="18"/>
        <v>1973999.9999999998</v>
      </c>
      <c r="M222" s="47">
        <f t="shared" ref="M222:M255" si="20">I222*2*70%</f>
        <v>1316000</v>
      </c>
      <c r="N222" s="47">
        <f>M222+L222</f>
        <v>3290000</v>
      </c>
      <c r="O222" s="41"/>
      <c r="P222" s="43" t="s">
        <v>635</v>
      </c>
    </row>
    <row r="223" spans="1:16" ht="37.5" x14ac:dyDescent="0.25">
      <c r="A223" s="41">
        <f t="shared" si="19"/>
        <v>148</v>
      </c>
      <c r="B223" s="42" t="s">
        <v>636</v>
      </c>
      <c r="C223" s="43" t="s">
        <v>637</v>
      </c>
      <c r="D223" s="41" t="s">
        <v>609</v>
      </c>
      <c r="E223" s="43">
        <v>2123030205</v>
      </c>
      <c r="F223" s="43" t="s">
        <v>43</v>
      </c>
      <c r="G223" s="44" t="s">
        <v>236</v>
      </c>
      <c r="H223" s="41">
        <v>6510201</v>
      </c>
      <c r="I223" s="45">
        <v>940000</v>
      </c>
      <c r="J223" s="46">
        <v>5</v>
      </c>
      <c r="K223" s="41" t="s">
        <v>39</v>
      </c>
      <c r="L223" s="47">
        <f t="shared" si="18"/>
        <v>1973999.9999999998</v>
      </c>
      <c r="M223" s="47">
        <f t="shared" si="20"/>
        <v>1316000</v>
      </c>
      <c r="N223" s="47">
        <f>M223+L223</f>
        <v>3290000</v>
      </c>
      <c r="O223" s="41"/>
      <c r="P223" s="43" t="s">
        <v>638</v>
      </c>
    </row>
    <row r="224" spans="1:16" ht="37.5" x14ac:dyDescent="0.25">
      <c r="A224" s="41">
        <f t="shared" si="19"/>
        <v>149</v>
      </c>
      <c r="B224" s="42" t="s">
        <v>639</v>
      </c>
      <c r="C224" s="43" t="s">
        <v>640</v>
      </c>
      <c r="D224" s="41" t="s">
        <v>467</v>
      </c>
      <c r="E224" s="43">
        <v>2123030208</v>
      </c>
      <c r="F224" s="43" t="s">
        <v>43</v>
      </c>
      <c r="G224" s="44" t="s">
        <v>236</v>
      </c>
      <c r="H224" s="41">
        <v>6510201</v>
      </c>
      <c r="I224" s="45">
        <v>940000</v>
      </c>
      <c r="J224" s="46">
        <v>5</v>
      </c>
      <c r="K224" s="41" t="s">
        <v>39</v>
      </c>
      <c r="L224" s="47">
        <f t="shared" si="18"/>
        <v>1973999.9999999998</v>
      </c>
      <c r="M224" s="47">
        <f t="shared" si="20"/>
        <v>1316000</v>
      </c>
      <c r="N224" s="47">
        <f>M224+L224</f>
        <v>3290000</v>
      </c>
      <c r="O224" s="41"/>
      <c r="P224" s="43" t="s">
        <v>641</v>
      </c>
    </row>
    <row r="225" spans="1:16" ht="37.5" x14ac:dyDescent="0.25">
      <c r="A225" s="41">
        <f t="shared" si="19"/>
        <v>150</v>
      </c>
      <c r="B225" s="42" t="s">
        <v>642</v>
      </c>
      <c r="C225" s="43" t="s">
        <v>643</v>
      </c>
      <c r="D225" s="41" t="s">
        <v>467</v>
      </c>
      <c r="E225" s="43">
        <v>2123030210</v>
      </c>
      <c r="F225" s="43" t="s">
        <v>43</v>
      </c>
      <c r="G225" s="44" t="s">
        <v>236</v>
      </c>
      <c r="H225" s="41">
        <v>6510201</v>
      </c>
      <c r="I225" s="45">
        <v>940000</v>
      </c>
      <c r="J225" s="46">
        <v>5</v>
      </c>
      <c r="K225" s="41" t="s">
        <v>39</v>
      </c>
      <c r="L225" s="47">
        <f t="shared" si="18"/>
        <v>1973999.9999999998</v>
      </c>
      <c r="M225" s="47">
        <f t="shared" si="20"/>
        <v>1316000</v>
      </c>
      <c r="N225" s="47">
        <f>M225+L225</f>
        <v>3290000</v>
      </c>
      <c r="O225" s="41"/>
      <c r="P225" s="43" t="s">
        <v>644</v>
      </c>
    </row>
    <row r="226" spans="1:16" ht="37.5" x14ac:dyDescent="0.25">
      <c r="A226" s="41">
        <f t="shared" si="19"/>
        <v>151</v>
      </c>
      <c r="B226" s="42" t="s">
        <v>645</v>
      </c>
      <c r="C226" s="43" t="s">
        <v>646</v>
      </c>
      <c r="D226" s="41" t="s">
        <v>609</v>
      </c>
      <c r="E226" s="43">
        <v>2123030211</v>
      </c>
      <c r="F226" s="43" t="s">
        <v>43</v>
      </c>
      <c r="G226" s="44" t="s">
        <v>236</v>
      </c>
      <c r="H226" s="41">
        <v>6510201</v>
      </c>
      <c r="I226" s="45">
        <v>940000</v>
      </c>
      <c r="J226" s="46">
        <v>5</v>
      </c>
      <c r="K226" s="41" t="s">
        <v>39</v>
      </c>
      <c r="L226" s="47">
        <f t="shared" si="18"/>
        <v>1973999.9999999998</v>
      </c>
      <c r="M226" s="47">
        <f t="shared" si="20"/>
        <v>1316000</v>
      </c>
      <c r="N226" s="47">
        <f>M226+L226</f>
        <v>3290000</v>
      </c>
      <c r="O226" s="41"/>
      <c r="P226" s="43" t="s">
        <v>647</v>
      </c>
    </row>
    <row r="227" spans="1:16" ht="37.5" x14ac:dyDescent="0.25">
      <c r="A227" s="41">
        <f t="shared" si="19"/>
        <v>152</v>
      </c>
      <c r="B227" s="42" t="s">
        <v>648</v>
      </c>
      <c r="C227" s="43" t="s">
        <v>207</v>
      </c>
      <c r="D227" s="41" t="s">
        <v>609</v>
      </c>
      <c r="E227" s="43">
        <v>2123030212</v>
      </c>
      <c r="F227" s="43" t="s">
        <v>43</v>
      </c>
      <c r="G227" s="44" t="s">
        <v>236</v>
      </c>
      <c r="H227" s="41">
        <v>6510201</v>
      </c>
      <c r="I227" s="45">
        <v>940000</v>
      </c>
      <c r="J227" s="46">
        <v>5</v>
      </c>
      <c r="K227" s="41" t="s">
        <v>39</v>
      </c>
      <c r="L227" s="47">
        <f t="shared" si="18"/>
        <v>1973999.9999999998</v>
      </c>
      <c r="M227" s="47">
        <v>0</v>
      </c>
      <c r="N227" s="47">
        <v>0</v>
      </c>
      <c r="O227" s="41"/>
      <c r="P227" s="43" t="s">
        <v>649</v>
      </c>
    </row>
    <row r="228" spans="1:16" ht="37.5" x14ac:dyDescent="0.25">
      <c r="A228" s="41">
        <f t="shared" si="19"/>
        <v>153</v>
      </c>
      <c r="B228" s="42" t="s">
        <v>650</v>
      </c>
      <c r="C228" s="43" t="s">
        <v>651</v>
      </c>
      <c r="D228" s="41" t="s">
        <v>609</v>
      </c>
      <c r="E228" s="43">
        <v>2123030213</v>
      </c>
      <c r="F228" s="43" t="s">
        <v>43</v>
      </c>
      <c r="G228" s="44" t="s">
        <v>236</v>
      </c>
      <c r="H228" s="41">
        <v>6510201</v>
      </c>
      <c r="I228" s="45">
        <v>940000</v>
      </c>
      <c r="J228" s="46">
        <v>5</v>
      </c>
      <c r="K228" s="41" t="s">
        <v>39</v>
      </c>
      <c r="L228" s="47">
        <f t="shared" si="18"/>
        <v>1973999.9999999998</v>
      </c>
      <c r="M228" s="47">
        <f t="shared" si="20"/>
        <v>1316000</v>
      </c>
      <c r="N228" s="47">
        <f>M228+L228</f>
        <v>3290000</v>
      </c>
      <c r="O228" s="41"/>
      <c r="P228" s="43" t="s">
        <v>652</v>
      </c>
    </row>
    <row r="229" spans="1:16" ht="37.5" x14ac:dyDescent="0.25">
      <c r="A229" s="41">
        <f t="shared" si="19"/>
        <v>154</v>
      </c>
      <c r="B229" s="42" t="s">
        <v>653</v>
      </c>
      <c r="C229" s="43" t="s">
        <v>654</v>
      </c>
      <c r="D229" s="41" t="s">
        <v>609</v>
      </c>
      <c r="E229" s="43">
        <v>2123030214</v>
      </c>
      <c r="F229" s="43" t="s">
        <v>43</v>
      </c>
      <c r="G229" s="44" t="s">
        <v>236</v>
      </c>
      <c r="H229" s="41">
        <v>6510201</v>
      </c>
      <c r="I229" s="45">
        <v>940000</v>
      </c>
      <c r="J229" s="46">
        <v>5</v>
      </c>
      <c r="K229" s="41" t="s">
        <v>39</v>
      </c>
      <c r="L229" s="47">
        <f t="shared" si="18"/>
        <v>1973999.9999999998</v>
      </c>
      <c r="M229" s="47">
        <f t="shared" si="20"/>
        <v>1316000</v>
      </c>
      <c r="N229" s="47">
        <f>M229+L229</f>
        <v>3290000</v>
      </c>
      <c r="O229" s="41"/>
      <c r="P229" s="43" t="s">
        <v>655</v>
      </c>
    </row>
    <row r="230" spans="1:16" ht="37.5" x14ac:dyDescent="0.25">
      <c r="A230" s="41">
        <f t="shared" si="19"/>
        <v>155</v>
      </c>
      <c r="B230" s="42" t="s">
        <v>656</v>
      </c>
      <c r="C230" s="43" t="s">
        <v>657</v>
      </c>
      <c r="D230" s="41" t="s">
        <v>544</v>
      </c>
      <c r="E230" s="43">
        <v>2123030215</v>
      </c>
      <c r="F230" s="43" t="s">
        <v>43</v>
      </c>
      <c r="G230" s="44" t="s">
        <v>236</v>
      </c>
      <c r="H230" s="41">
        <v>6510201</v>
      </c>
      <c r="I230" s="45">
        <v>940000</v>
      </c>
      <c r="J230" s="46">
        <v>5</v>
      </c>
      <c r="K230" s="41" t="s">
        <v>39</v>
      </c>
      <c r="L230" s="47">
        <f t="shared" si="18"/>
        <v>1973999.9999999998</v>
      </c>
      <c r="M230" s="47">
        <f t="shared" si="20"/>
        <v>1316000</v>
      </c>
      <c r="N230" s="47">
        <f>M230+L230</f>
        <v>3290000</v>
      </c>
      <c r="O230" s="41"/>
      <c r="P230" s="43" t="s">
        <v>658</v>
      </c>
    </row>
    <row r="231" spans="1:16" ht="37.5" x14ac:dyDescent="0.25">
      <c r="A231" s="41">
        <f t="shared" si="19"/>
        <v>156</v>
      </c>
      <c r="B231" s="42" t="s">
        <v>659</v>
      </c>
      <c r="C231" s="43" t="s">
        <v>660</v>
      </c>
      <c r="D231" s="41" t="s">
        <v>609</v>
      </c>
      <c r="E231" s="43">
        <v>2123030216</v>
      </c>
      <c r="F231" s="43" t="s">
        <v>43</v>
      </c>
      <c r="G231" s="44" t="s">
        <v>236</v>
      </c>
      <c r="H231" s="41">
        <v>6510201</v>
      </c>
      <c r="I231" s="45">
        <v>940000</v>
      </c>
      <c r="J231" s="46">
        <v>5</v>
      </c>
      <c r="K231" s="41" t="s">
        <v>39</v>
      </c>
      <c r="L231" s="47">
        <f t="shared" si="18"/>
        <v>1973999.9999999998</v>
      </c>
      <c r="M231" s="47">
        <f t="shared" si="20"/>
        <v>1316000</v>
      </c>
      <c r="N231" s="47">
        <f>M231+L231</f>
        <v>3290000</v>
      </c>
      <c r="O231" s="41"/>
      <c r="P231" s="43" t="s">
        <v>661</v>
      </c>
    </row>
    <row r="232" spans="1:16" ht="37.5" x14ac:dyDescent="0.25">
      <c r="A232" s="41">
        <f t="shared" si="19"/>
        <v>157</v>
      </c>
      <c r="B232" s="42" t="s">
        <v>662</v>
      </c>
      <c r="C232" s="43" t="s">
        <v>663</v>
      </c>
      <c r="D232" s="41" t="s">
        <v>609</v>
      </c>
      <c r="E232" s="43">
        <v>2123030217</v>
      </c>
      <c r="F232" s="43" t="s">
        <v>43</v>
      </c>
      <c r="G232" s="44" t="s">
        <v>236</v>
      </c>
      <c r="H232" s="41">
        <v>6510201</v>
      </c>
      <c r="I232" s="45">
        <v>940000</v>
      </c>
      <c r="J232" s="46">
        <v>5</v>
      </c>
      <c r="K232" s="41" t="s">
        <v>39</v>
      </c>
      <c r="L232" s="47">
        <f t="shared" si="18"/>
        <v>1973999.9999999998</v>
      </c>
      <c r="M232" s="47">
        <f t="shared" si="20"/>
        <v>1316000</v>
      </c>
      <c r="N232" s="47">
        <f>M232+L232</f>
        <v>3290000</v>
      </c>
      <c r="O232" s="41"/>
      <c r="P232" s="43" t="s">
        <v>664</v>
      </c>
    </row>
    <row r="233" spans="1:16" ht="37.5" x14ac:dyDescent="0.25">
      <c r="A233" s="41">
        <f t="shared" si="19"/>
        <v>158</v>
      </c>
      <c r="B233" s="42" t="s">
        <v>665</v>
      </c>
      <c r="C233" s="43" t="s">
        <v>49</v>
      </c>
      <c r="D233" s="41" t="s">
        <v>609</v>
      </c>
      <c r="E233" s="43">
        <v>2123030218</v>
      </c>
      <c r="F233" s="43" t="s">
        <v>43</v>
      </c>
      <c r="G233" s="44" t="s">
        <v>236</v>
      </c>
      <c r="H233" s="41">
        <v>6510201</v>
      </c>
      <c r="I233" s="45">
        <v>940000</v>
      </c>
      <c r="J233" s="46">
        <v>5</v>
      </c>
      <c r="K233" s="41" t="s">
        <v>39</v>
      </c>
      <c r="L233" s="47">
        <f t="shared" si="18"/>
        <v>1973999.9999999998</v>
      </c>
      <c r="M233" s="47">
        <f t="shared" si="20"/>
        <v>1316000</v>
      </c>
      <c r="N233" s="47">
        <f>M233+L233</f>
        <v>3290000</v>
      </c>
      <c r="O233" s="41"/>
      <c r="P233" s="43" t="s">
        <v>666</v>
      </c>
    </row>
    <row r="234" spans="1:16" ht="37.5" x14ac:dyDescent="0.25">
      <c r="A234" s="41">
        <f t="shared" si="19"/>
        <v>159</v>
      </c>
      <c r="B234" s="42" t="s">
        <v>667</v>
      </c>
      <c r="C234" s="43" t="s">
        <v>668</v>
      </c>
      <c r="D234" s="41" t="s">
        <v>609</v>
      </c>
      <c r="E234" s="43">
        <v>2123030219</v>
      </c>
      <c r="F234" s="43" t="s">
        <v>43</v>
      </c>
      <c r="G234" s="44" t="s">
        <v>236</v>
      </c>
      <c r="H234" s="41">
        <v>6510201</v>
      </c>
      <c r="I234" s="45">
        <v>940000</v>
      </c>
      <c r="J234" s="46">
        <v>5</v>
      </c>
      <c r="K234" s="41" t="s">
        <v>39</v>
      </c>
      <c r="L234" s="47">
        <f t="shared" si="18"/>
        <v>1973999.9999999998</v>
      </c>
      <c r="M234" s="47">
        <f t="shared" si="20"/>
        <v>1316000</v>
      </c>
      <c r="N234" s="47">
        <f>M234+L234</f>
        <v>3290000</v>
      </c>
      <c r="O234" s="41"/>
      <c r="P234" s="43" t="s">
        <v>669</v>
      </c>
    </row>
    <row r="235" spans="1:16" ht="37.5" x14ac:dyDescent="0.25">
      <c r="A235" s="41">
        <f t="shared" si="19"/>
        <v>160</v>
      </c>
      <c r="B235" s="42" t="s">
        <v>670</v>
      </c>
      <c r="C235" s="43" t="s">
        <v>671</v>
      </c>
      <c r="D235" s="41" t="s">
        <v>609</v>
      </c>
      <c r="E235" s="43">
        <v>2123030220</v>
      </c>
      <c r="F235" s="43" t="s">
        <v>43</v>
      </c>
      <c r="G235" s="44" t="s">
        <v>236</v>
      </c>
      <c r="H235" s="41">
        <v>6510201</v>
      </c>
      <c r="I235" s="45">
        <v>940000</v>
      </c>
      <c r="J235" s="46">
        <v>5</v>
      </c>
      <c r="K235" s="41" t="s">
        <v>39</v>
      </c>
      <c r="L235" s="47">
        <f t="shared" si="18"/>
        <v>1973999.9999999998</v>
      </c>
      <c r="M235" s="47">
        <f t="shared" si="20"/>
        <v>1316000</v>
      </c>
      <c r="N235" s="47">
        <f>M235+L235</f>
        <v>3290000</v>
      </c>
      <c r="O235" s="41"/>
      <c r="P235" s="43" t="s">
        <v>672</v>
      </c>
    </row>
    <row r="236" spans="1:16" ht="37.5" x14ac:dyDescent="0.25">
      <c r="A236" s="41">
        <f t="shared" si="19"/>
        <v>161</v>
      </c>
      <c r="B236" s="42" t="s">
        <v>673</v>
      </c>
      <c r="C236" s="43" t="s">
        <v>170</v>
      </c>
      <c r="D236" s="41" t="s">
        <v>609</v>
      </c>
      <c r="E236" s="43">
        <v>2123030221</v>
      </c>
      <c r="F236" s="43" t="s">
        <v>43</v>
      </c>
      <c r="G236" s="44" t="s">
        <v>236</v>
      </c>
      <c r="H236" s="41">
        <v>6510201</v>
      </c>
      <c r="I236" s="45">
        <v>940000</v>
      </c>
      <c r="J236" s="46">
        <v>5</v>
      </c>
      <c r="K236" s="41" t="s">
        <v>39</v>
      </c>
      <c r="L236" s="47">
        <f t="shared" si="18"/>
        <v>1973999.9999999998</v>
      </c>
      <c r="M236" s="47">
        <f t="shared" si="20"/>
        <v>1316000</v>
      </c>
      <c r="N236" s="47">
        <f>M236+L236</f>
        <v>3290000</v>
      </c>
      <c r="O236" s="41"/>
      <c r="P236" s="43" t="s">
        <v>674</v>
      </c>
    </row>
    <row r="237" spans="1:16" ht="37.5" x14ac:dyDescent="0.25">
      <c r="A237" s="41">
        <f t="shared" si="19"/>
        <v>162</v>
      </c>
      <c r="B237" s="42" t="s">
        <v>675</v>
      </c>
      <c r="C237" s="43" t="s">
        <v>676</v>
      </c>
      <c r="D237" s="41" t="s">
        <v>677</v>
      </c>
      <c r="E237" s="43">
        <v>2123030223</v>
      </c>
      <c r="F237" s="43" t="s">
        <v>43</v>
      </c>
      <c r="G237" s="44" t="s">
        <v>236</v>
      </c>
      <c r="H237" s="41">
        <v>6510201</v>
      </c>
      <c r="I237" s="45">
        <v>940000</v>
      </c>
      <c r="J237" s="46">
        <v>5</v>
      </c>
      <c r="K237" s="41" t="s">
        <v>39</v>
      </c>
      <c r="L237" s="47">
        <f t="shared" si="18"/>
        <v>1973999.9999999998</v>
      </c>
      <c r="M237" s="47">
        <f t="shared" si="20"/>
        <v>1316000</v>
      </c>
      <c r="N237" s="47">
        <f>M237+L237</f>
        <v>3290000</v>
      </c>
      <c r="O237" s="41"/>
      <c r="P237" s="43" t="s">
        <v>678</v>
      </c>
    </row>
    <row r="238" spans="1:16" ht="37.5" x14ac:dyDescent="0.25">
      <c r="A238" s="41">
        <f t="shared" si="19"/>
        <v>163</v>
      </c>
      <c r="B238" s="42" t="s">
        <v>679</v>
      </c>
      <c r="C238" s="43" t="s">
        <v>96</v>
      </c>
      <c r="D238" s="41" t="s">
        <v>677</v>
      </c>
      <c r="E238" s="43">
        <v>2123030224</v>
      </c>
      <c r="F238" s="43" t="s">
        <v>43</v>
      </c>
      <c r="G238" s="44" t="s">
        <v>236</v>
      </c>
      <c r="H238" s="41">
        <v>6510201</v>
      </c>
      <c r="I238" s="45">
        <v>940000</v>
      </c>
      <c r="J238" s="46">
        <v>5</v>
      </c>
      <c r="K238" s="41" t="s">
        <v>39</v>
      </c>
      <c r="L238" s="47">
        <f t="shared" si="18"/>
        <v>1973999.9999999998</v>
      </c>
      <c r="M238" s="47">
        <f t="shared" si="20"/>
        <v>1316000</v>
      </c>
      <c r="N238" s="47">
        <f>M238+L238</f>
        <v>3290000</v>
      </c>
      <c r="O238" s="41"/>
      <c r="P238" s="43" t="s">
        <v>680</v>
      </c>
    </row>
    <row r="239" spans="1:16" ht="37.5" x14ac:dyDescent="0.25">
      <c r="A239" s="41">
        <f t="shared" si="19"/>
        <v>164</v>
      </c>
      <c r="B239" s="42" t="s">
        <v>681</v>
      </c>
      <c r="C239" s="43" t="s">
        <v>401</v>
      </c>
      <c r="D239" s="41" t="s">
        <v>677</v>
      </c>
      <c r="E239" s="43">
        <v>2123030225</v>
      </c>
      <c r="F239" s="43" t="s">
        <v>43</v>
      </c>
      <c r="G239" s="44" t="s">
        <v>236</v>
      </c>
      <c r="H239" s="41">
        <v>6510201</v>
      </c>
      <c r="I239" s="45">
        <v>940000</v>
      </c>
      <c r="J239" s="46">
        <v>5</v>
      </c>
      <c r="K239" s="41" t="s">
        <v>39</v>
      </c>
      <c r="L239" s="47">
        <f t="shared" si="18"/>
        <v>1973999.9999999998</v>
      </c>
      <c r="M239" s="47">
        <f t="shared" si="20"/>
        <v>1316000</v>
      </c>
      <c r="N239" s="47">
        <f>M239+L239</f>
        <v>3290000</v>
      </c>
      <c r="O239" s="41"/>
      <c r="P239" s="43" t="s">
        <v>682</v>
      </c>
    </row>
    <row r="240" spans="1:16" ht="37.5" x14ac:dyDescent="0.25">
      <c r="A240" s="41">
        <f t="shared" si="19"/>
        <v>165</v>
      </c>
      <c r="B240" s="42" t="s">
        <v>683</v>
      </c>
      <c r="C240" s="43" t="s">
        <v>684</v>
      </c>
      <c r="D240" s="41" t="s">
        <v>677</v>
      </c>
      <c r="E240" s="43">
        <v>2123030226</v>
      </c>
      <c r="F240" s="43" t="s">
        <v>43</v>
      </c>
      <c r="G240" s="44" t="s">
        <v>236</v>
      </c>
      <c r="H240" s="41">
        <v>6510201</v>
      </c>
      <c r="I240" s="45">
        <v>940000</v>
      </c>
      <c r="J240" s="46">
        <v>5</v>
      </c>
      <c r="K240" s="41" t="s">
        <v>39</v>
      </c>
      <c r="L240" s="47">
        <f t="shared" si="18"/>
        <v>1973999.9999999998</v>
      </c>
      <c r="M240" s="47">
        <f t="shared" si="20"/>
        <v>1316000</v>
      </c>
      <c r="N240" s="47">
        <f>M240+L240</f>
        <v>3290000</v>
      </c>
      <c r="O240" s="41"/>
      <c r="P240" s="43" t="s">
        <v>685</v>
      </c>
    </row>
    <row r="241" spans="1:16" ht="37.5" x14ac:dyDescent="0.25">
      <c r="A241" s="41">
        <f t="shared" si="19"/>
        <v>166</v>
      </c>
      <c r="B241" s="42" t="s">
        <v>686</v>
      </c>
      <c r="C241" s="43" t="s">
        <v>58</v>
      </c>
      <c r="D241" s="41" t="s">
        <v>231</v>
      </c>
      <c r="E241" s="43">
        <v>2123030227</v>
      </c>
      <c r="F241" s="43" t="s">
        <v>43</v>
      </c>
      <c r="G241" s="44" t="s">
        <v>236</v>
      </c>
      <c r="H241" s="41">
        <v>6510201</v>
      </c>
      <c r="I241" s="45">
        <v>940000</v>
      </c>
      <c r="J241" s="46">
        <v>5</v>
      </c>
      <c r="K241" s="41" t="s">
        <v>39</v>
      </c>
      <c r="L241" s="47">
        <f t="shared" si="18"/>
        <v>1973999.9999999998</v>
      </c>
      <c r="M241" s="47">
        <f t="shared" si="20"/>
        <v>1316000</v>
      </c>
      <c r="N241" s="47">
        <f>M241+L241</f>
        <v>3290000</v>
      </c>
      <c r="O241" s="41"/>
      <c r="P241" s="43" t="s">
        <v>687</v>
      </c>
    </row>
    <row r="242" spans="1:16" ht="37.5" x14ac:dyDescent="0.25">
      <c r="A242" s="41">
        <f t="shared" si="19"/>
        <v>167</v>
      </c>
      <c r="B242" s="42" t="s">
        <v>688</v>
      </c>
      <c r="C242" s="43" t="s">
        <v>339</v>
      </c>
      <c r="D242" s="41" t="s">
        <v>609</v>
      </c>
      <c r="E242" s="43">
        <v>2123030228</v>
      </c>
      <c r="F242" s="43" t="s">
        <v>43</v>
      </c>
      <c r="G242" s="44" t="s">
        <v>236</v>
      </c>
      <c r="H242" s="41">
        <v>6510201</v>
      </c>
      <c r="I242" s="45">
        <v>940000</v>
      </c>
      <c r="J242" s="46">
        <v>5</v>
      </c>
      <c r="K242" s="41" t="s">
        <v>39</v>
      </c>
      <c r="L242" s="47">
        <f t="shared" si="18"/>
        <v>1973999.9999999998</v>
      </c>
      <c r="M242" s="47">
        <f t="shared" si="20"/>
        <v>1316000</v>
      </c>
      <c r="N242" s="47">
        <f>M242+L242</f>
        <v>3290000</v>
      </c>
      <c r="O242" s="41"/>
      <c r="P242" s="43" t="s">
        <v>689</v>
      </c>
    </row>
    <row r="243" spans="1:16" ht="37.5" x14ac:dyDescent="0.25">
      <c r="A243" s="41">
        <f t="shared" si="19"/>
        <v>168</v>
      </c>
      <c r="B243" s="42" t="s">
        <v>690</v>
      </c>
      <c r="C243" s="43" t="s">
        <v>453</v>
      </c>
      <c r="D243" s="41" t="s">
        <v>677</v>
      </c>
      <c r="E243" s="43">
        <v>2123030229</v>
      </c>
      <c r="F243" s="43" t="s">
        <v>43</v>
      </c>
      <c r="G243" s="44" t="s">
        <v>236</v>
      </c>
      <c r="H243" s="41">
        <v>6510201</v>
      </c>
      <c r="I243" s="45">
        <v>940000</v>
      </c>
      <c r="J243" s="46">
        <v>5</v>
      </c>
      <c r="K243" s="41" t="s">
        <v>39</v>
      </c>
      <c r="L243" s="47">
        <f t="shared" si="18"/>
        <v>1973999.9999999998</v>
      </c>
      <c r="M243" s="47">
        <f t="shared" si="20"/>
        <v>1316000</v>
      </c>
      <c r="N243" s="47">
        <f>M243+L243</f>
        <v>3290000</v>
      </c>
      <c r="O243" s="41"/>
      <c r="P243" s="43" t="s">
        <v>691</v>
      </c>
    </row>
    <row r="244" spans="1:16" ht="37.5" x14ac:dyDescent="0.25">
      <c r="A244" s="41">
        <f t="shared" si="19"/>
        <v>169</v>
      </c>
      <c r="B244" s="42" t="s">
        <v>692</v>
      </c>
      <c r="C244" s="43" t="s">
        <v>693</v>
      </c>
      <c r="D244" s="41" t="s">
        <v>677</v>
      </c>
      <c r="E244" s="43">
        <v>2123030230</v>
      </c>
      <c r="F244" s="43" t="s">
        <v>43</v>
      </c>
      <c r="G244" s="44" t="s">
        <v>236</v>
      </c>
      <c r="H244" s="41">
        <v>6510201</v>
      </c>
      <c r="I244" s="45">
        <v>940000</v>
      </c>
      <c r="J244" s="46">
        <v>5</v>
      </c>
      <c r="K244" s="41" t="s">
        <v>39</v>
      </c>
      <c r="L244" s="47">
        <f t="shared" si="18"/>
        <v>1973999.9999999998</v>
      </c>
      <c r="M244" s="47">
        <f t="shared" si="20"/>
        <v>1316000</v>
      </c>
      <c r="N244" s="47">
        <f>M244+L244</f>
        <v>3290000</v>
      </c>
      <c r="O244" s="41"/>
      <c r="P244" s="43" t="s">
        <v>694</v>
      </c>
    </row>
    <row r="245" spans="1:16" ht="37.5" x14ac:dyDescent="0.25">
      <c r="A245" s="41">
        <f t="shared" si="19"/>
        <v>170</v>
      </c>
      <c r="B245" s="42" t="s">
        <v>695</v>
      </c>
      <c r="C245" s="43" t="s">
        <v>693</v>
      </c>
      <c r="D245" s="41" t="s">
        <v>677</v>
      </c>
      <c r="E245" s="43">
        <v>2123030232</v>
      </c>
      <c r="F245" s="43" t="s">
        <v>43</v>
      </c>
      <c r="G245" s="44" t="s">
        <v>236</v>
      </c>
      <c r="H245" s="41">
        <v>6510201</v>
      </c>
      <c r="I245" s="45">
        <v>940000</v>
      </c>
      <c r="J245" s="46">
        <v>5</v>
      </c>
      <c r="K245" s="41" t="s">
        <v>39</v>
      </c>
      <c r="L245" s="47">
        <f t="shared" si="18"/>
        <v>1973999.9999999998</v>
      </c>
      <c r="M245" s="47">
        <v>0</v>
      </c>
      <c r="N245" s="47">
        <v>0</v>
      </c>
      <c r="O245" s="41"/>
      <c r="P245" s="43" t="s">
        <v>696</v>
      </c>
    </row>
    <row r="246" spans="1:16" ht="37.5" x14ac:dyDescent="0.25">
      <c r="A246" s="41">
        <f t="shared" si="19"/>
        <v>171</v>
      </c>
      <c r="B246" s="42" t="s">
        <v>697</v>
      </c>
      <c r="C246" s="43" t="s">
        <v>398</v>
      </c>
      <c r="D246" s="41" t="s">
        <v>677</v>
      </c>
      <c r="E246" s="43">
        <v>2123030233</v>
      </c>
      <c r="F246" s="43" t="s">
        <v>43</v>
      </c>
      <c r="G246" s="44" t="s">
        <v>236</v>
      </c>
      <c r="H246" s="41">
        <v>6510201</v>
      </c>
      <c r="I246" s="45">
        <v>940000</v>
      </c>
      <c r="J246" s="46">
        <v>5</v>
      </c>
      <c r="K246" s="41" t="s">
        <v>39</v>
      </c>
      <c r="L246" s="47">
        <f t="shared" si="18"/>
        <v>1973999.9999999998</v>
      </c>
      <c r="M246" s="47">
        <f t="shared" si="20"/>
        <v>1316000</v>
      </c>
      <c r="N246" s="47">
        <f>M246+L246</f>
        <v>3290000</v>
      </c>
      <c r="O246" s="41"/>
      <c r="P246" s="43" t="s">
        <v>698</v>
      </c>
    </row>
    <row r="247" spans="1:16" ht="37.5" x14ac:dyDescent="0.25">
      <c r="A247" s="41">
        <f t="shared" si="19"/>
        <v>172</v>
      </c>
      <c r="B247" s="42" t="s">
        <v>699</v>
      </c>
      <c r="C247" s="43" t="s">
        <v>491</v>
      </c>
      <c r="D247" s="41" t="s">
        <v>677</v>
      </c>
      <c r="E247" s="43">
        <v>2123030234</v>
      </c>
      <c r="F247" s="43" t="s">
        <v>43</v>
      </c>
      <c r="G247" s="44" t="s">
        <v>236</v>
      </c>
      <c r="H247" s="41">
        <v>6510201</v>
      </c>
      <c r="I247" s="45">
        <v>940000</v>
      </c>
      <c r="J247" s="46">
        <v>5</v>
      </c>
      <c r="K247" s="41" t="s">
        <v>39</v>
      </c>
      <c r="L247" s="47">
        <f t="shared" si="18"/>
        <v>1973999.9999999998</v>
      </c>
      <c r="M247" s="47">
        <f t="shared" si="20"/>
        <v>1316000</v>
      </c>
      <c r="N247" s="47">
        <f>M247+L247</f>
        <v>3290000</v>
      </c>
      <c r="O247" s="41"/>
      <c r="P247" s="43" t="s">
        <v>700</v>
      </c>
    </row>
    <row r="248" spans="1:16" ht="37.5" x14ac:dyDescent="0.25">
      <c r="A248" s="41">
        <f t="shared" si="19"/>
        <v>173</v>
      </c>
      <c r="B248" s="42" t="s">
        <v>701</v>
      </c>
      <c r="C248" s="43" t="s">
        <v>702</v>
      </c>
      <c r="D248" s="41" t="s">
        <v>677</v>
      </c>
      <c r="E248" s="43">
        <v>2123030239</v>
      </c>
      <c r="F248" s="43" t="s">
        <v>43</v>
      </c>
      <c r="G248" s="44" t="s">
        <v>236</v>
      </c>
      <c r="H248" s="41">
        <v>6510201</v>
      </c>
      <c r="I248" s="45">
        <v>940000</v>
      </c>
      <c r="J248" s="46">
        <v>5</v>
      </c>
      <c r="K248" s="41" t="s">
        <v>39</v>
      </c>
      <c r="L248" s="47">
        <f t="shared" si="18"/>
        <v>1973999.9999999998</v>
      </c>
      <c r="M248" s="47">
        <f t="shared" si="20"/>
        <v>1316000</v>
      </c>
      <c r="N248" s="47">
        <f>M248+L248</f>
        <v>3290000</v>
      </c>
      <c r="O248" s="41"/>
      <c r="P248" s="43" t="s">
        <v>703</v>
      </c>
    </row>
    <row r="249" spans="1:16" ht="37.5" x14ac:dyDescent="0.25">
      <c r="A249" s="41">
        <f t="shared" si="19"/>
        <v>174</v>
      </c>
      <c r="B249" s="42" t="s">
        <v>704</v>
      </c>
      <c r="C249" s="43" t="s">
        <v>705</v>
      </c>
      <c r="D249" s="41" t="s">
        <v>677</v>
      </c>
      <c r="E249" s="43">
        <v>2123030240</v>
      </c>
      <c r="F249" s="43" t="s">
        <v>43</v>
      </c>
      <c r="G249" s="44" t="s">
        <v>236</v>
      </c>
      <c r="H249" s="41">
        <v>6510201</v>
      </c>
      <c r="I249" s="45">
        <v>940000</v>
      </c>
      <c r="J249" s="46">
        <v>5</v>
      </c>
      <c r="K249" s="41" t="s">
        <v>39</v>
      </c>
      <c r="L249" s="47">
        <f t="shared" si="18"/>
        <v>1973999.9999999998</v>
      </c>
      <c r="M249" s="47">
        <f t="shared" si="20"/>
        <v>1316000</v>
      </c>
      <c r="N249" s="47">
        <f>M249+L249</f>
        <v>3290000</v>
      </c>
      <c r="O249" s="41"/>
      <c r="P249" s="43" t="s">
        <v>706</v>
      </c>
    </row>
    <row r="250" spans="1:16" ht="37.5" x14ac:dyDescent="0.25">
      <c r="A250" s="41">
        <f t="shared" si="19"/>
        <v>175</v>
      </c>
      <c r="B250" s="42" t="s">
        <v>707</v>
      </c>
      <c r="C250" s="43" t="s">
        <v>708</v>
      </c>
      <c r="D250" s="41" t="s">
        <v>677</v>
      </c>
      <c r="E250" s="43">
        <v>2123030249</v>
      </c>
      <c r="F250" s="43" t="s">
        <v>43</v>
      </c>
      <c r="G250" s="44" t="s">
        <v>236</v>
      </c>
      <c r="H250" s="41">
        <v>6510201</v>
      </c>
      <c r="I250" s="45">
        <v>940000</v>
      </c>
      <c r="J250" s="46">
        <v>5</v>
      </c>
      <c r="K250" s="41" t="s">
        <v>39</v>
      </c>
      <c r="L250" s="47">
        <f t="shared" si="18"/>
        <v>1973999.9999999998</v>
      </c>
      <c r="M250" s="47">
        <f t="shared" si="20"/>
        <v>1316000</v>
      </c>
      <c r="N250" s="47">
        <f>M250+L250</f>
        <v>3290000</v>
      </c>
      <c r="O250" s="41"/>
      <c r="P250" s="43" t="s">
        <v>709</v>
      </c>
    </row>
    <row r="251" spans="1:16" ht="37.5" x14ac:dyDescent="0.25">
      <c r="A251" s="41">
        <f t="shared" si="19"/>
        <v>176</v>
      </c>
      <c r="B251" s="42" t="s">
        <v>710</v>
      </c>
      <c r="C251" s="43" t="s">
        <v>711</v>
      </c>
      <c r="D251" s="41" t="s">
        <v>677</v>
      </c>
      <c r="E251" s="43">
        <v>2123030250</v>
      </c>
      <c r="F251" s="43" t="s">
        <v>43</v>
      </c>
      <c r="G251" s="44" t="s">
        <v>236</v>
      </c>
      <c r="H251" s="41">
        <v>6510201</v>
      </c>
      <c r="I251" s="45">
        <v>940000</v>
      </c>
      <c r="J251" s="46">
        <v>5</v>
      </c>
      <c r="K251" s="41" t="s">
        <v>39</v>
      </c>
      <c r="L251" s="47">
        <f t="shared" si="18"/>
        <v>1973999.9999999998</v>
      </c>
      <c r="M251" s="47">
        <f t="shared" si="20"/>
        <v>1316000</v>
      </c>
      <c r="N251" s="47">
        <f>M251+L251</f>
        <v>3290000</v>
      </c>
      <c r="O251" s="41"/>
      <c r="P251" s="43" t="s">
        <v>712</v>
      </c>
    </row>
    <row r="252" spans="1:16" ht="37.5" x14ac:dyDescent="0.25">
      <c r="A252" s="41">
        <f t="shared" si="19"/>
        <v>177</v>
      </c>
      <c r="B252" s="42" t="s">
        <v>713</v>
      </c>
      <c r="C252" s="43" t="s">
        <v>714</v>
      </c>
      <c r="D252" s="41" t="s">
        <v>677</v>
      </c>
      <c r="E252" s="43">
        <v>2123030251</v>
      </c>
      <c r="F252" s="43" t="s">
        <v>43</v>
      </c>
      <c r="G252" s="44" t="s">
        <v>236</v>
      </c>
      <c r="H252" s="41">
        <v>6510201</v>
      </c>
      <c r="I252" s="45">
        <v>940000</v>
      </c>
      <c r="J252" s="46">
        <v>5</v>
      </c>
      <c r="K252" s="41" t="s">
        <v>39</v>
      </c>
      <c r="L252" s="47">
        <f t="shared" si="18"/>
        <v>1973999.9999999998</v>
      </c>
      <c r="M252" s="47">
        <f t="shared" si="20"/>
        <v>1316000</v>
      </c>
      <c r="N252" s="47">
        <f>M252+L252</f>
        <v>3290000</v>
      </c>
      <c r="O252" s="41"/>
      <c r="P252" s="43" t="s">
        <v>715</v>
      </c>
    </row>
    <row r="253" spans="1:16" ht="37.5" x14ac:dyDescent="0.25">
      <c r="A253" s="41">
        <f t="shared" si="19"/>
        <v>178</v>
      </c>
      <c r="B253" s="42" t="s">
        <v>716</v>
      </c>
      <c r="C253" s="43" t="s">
        <v>717</v>
      </c>
      <c r="D253" s="41" t="s">
        <v>677</v>
      </c>
      <c r="E253" s="43">
        <v>2123030254</v>
      </c>
      <c r="F253" s="43" t="s">
        <v>43</v>
      </c>
      <c r="G253" s="44" t="s">
        <v>236</v>
      </c>
      <c r="H253" s="41">
        <v>6510201</v>
      </c>
      <c r="I253" s="45">
        <v>940000</v>
      </c>
      <c r="J253" s="46">
        <v>5</v>
      </c>
      <c r="K253" s="41" t="s">
        <v>39</v>
      </c>
      <c r="L253" s="47">
        <f t="shared" si="18"/>
        <v>1973999.9999999998</v>
      </c>
      <c r="M253" s="47">
        <f t="shared" si="20"/>
        <v>1316000</v>
      </c>
      <c r="N253" s="47">
        <f>M253+L253</f>
        <v>3290000</v>
      </c>
      <c r="O253" s="41"/>
      <c r="P253" s="43" t="s">
        <v>718</v>
      </c>
    </row>
    <row r="254" spans="1:16" ht="37.5" x14ac:dyDescent="0.25">
      <c r="A254" s="41">
        <f t="shared" si="19"/>
        <v>179</v>
      </c>
      <c r="B254" s="42" t="s">
        <v>719</v>
      </c>
      <c r="C254" s="43" t="s">
        <v>720</v>
      </c>
      <c r="D254" s="41" t="s">
        <v>313</v>
      </c>
      <c r="E254" s="43">
        <v>2123030255</v>
      </c>
      <c r="F254" s="43" t="s">
        <v>43</v>
      </c>
      <c r="G254" s="44" t="s">
        <v>236</v>
      </c>
      <c r="H254" s="41">
        <v>6510201</v>
      </c>
      <c r="I254" s="45">
        <v>940000</v>
      </c>
      <c r="J254" s="46">
        <v>5</v>
      </c>
      <c r="K254" s="41" t="s">
        <v>39</v>
      </c>
      <c r="L254" s="47">
        <f t="shared" si="18"/>
        <v>1973999.9999999998</v>
      </c>
      <c r="M254" s="47">
        <f t="shared" si="20"/>
        <v>1316000</v>
      </c>
      <c r="N254" s="47">
        <f>M254+L254</f>
        <v>3290000</v>
      </c>
      <c r="O254" s="41"/>
      <c r="P254" s="43" t="s">
        <v>721</v>
      </c>
    </row>
    <row r="255" spans="1:16" ht="37.5" x14ac:dyDescent="0.25">
      <c r="A255" s="48">
        <f t="shared" si="19"/>
        <v>180</v>
      </c>
      <c r="B255" s="49" t="s">
        <v>722</v>
      </c>
      <c r="C255" s="50" t="s">
        <v>723</v>
      </c>
      <c r="D255" s="48" t="s">
        <v>677</v>
      </c>
      <c r="E255" s="50">
        <v>2123030259</v>
      </c>
      <c r="F255" s="50" t="s">
        <v>43</v>
      </c>
      <c r="G255" s="44" t="s">
        <v>236</v>
      </c>
      <c r="H255" s="48">
        <v>6510201</v>
      </c>
      <c r="I255" s="52">
        <v>940000</v>
      </c>
      <c r="J255" s="53">
        <v>5</v>
      </c>
      <c r="K255" s="48" t="s">
        <v>39</v>
      </c>
      <c r="L255" s="54">
        <f t="shared" si="18"/>
        <v>1973999.9999999998</v>
      </c>
      <c r="M255" s="54">
        <f t="shared" si="20"/>
        <v>1316000</v>
      </c>
      <c r="N255" s="54">
        <f>M255+L255</f>
        <v>3290000</v>
      </c>
      <c r="O255" s="48"/>
      <c r="P255" s="50" t="s">
        <v>724</v>
      </c>
    </row>
    <row r="256" spans="1:16" ht="37.5" customHeight="1" x14ac:dyDescent="0.25">
      <c r="A256" s="28"/>
      <c r="B256" s="29" t="s">
        <v>725</v>
      </c>
      <c r="C256" s="30"/>
      <c r="D256" s="30"/>
      <c r="E256" s="30"/>
      <c r="F256" s="30"/>
      <c r="G256" s="16"/>
      <c r="H256" s="30"/>
      <c r="I256" s="31"/>
      <c r="J256" s="28"/>
      <c r="K256" s="30">
        <v>489</v>
      </c>
      <c r="L256" s="57">
        <f>SUM(L257:L746)</f>
        <v>952637999.99999988</v>
      </c>
      <c r="M256" s="57">
        <f t="shared" ref="M256:N256" si="21">SUM(M257:M746)</f>
        <v>563248000</v>
      </c>
      <c r="N256" s="57">
        <f t="shared" si="21"/>
        <v>1408120000</v>
      </c>
      <c r="O256" s="57">
        <f t="shared" ref="O256" si="22">SUM(O257:O746)</f>
        <v>0</v>
      </c>
      <c r="P256" s="28"/>
    </row>
    <row r="257" spans="1:16" ht="56.25" x14ac:dyDescent="0.25">
      <c r="A257" s="34">
        <v>1</v>
      </c>
      <c r="B257" s="35" t="s">
        <v>726</v>
      </c>
      <c r="C257" s="36" t="s">
        <v>727</v>
      </c>
      <c r="D257" s="34" t="s">
        <v>728</v>
      </c>
      <c r="E257" s="36">
        <v>2123170001</v>
      </c>
      <c r="F257" s="36" t="s">
        <v>43</v>
      </c>
      <c r="G257" s="37" t="s">
        <v>729</v>
      </c>
      <c r="H257" s="34">
        <v>6510202</v>
      </c>
      <c r="I257" s="38">
        <v>940000</v>
      </c>
      <c r="J257" s="39">
        <v>5</v>
      </c>
      <c r="K257" s="34" t="s">
        <v>39</v>
      </c>
      <c r="L257" s="40">
        <f t="shared" ref="L257:L320" si="23">I257*3*70%</f>
        <v>1973999.9999999998</v>
      </c>
      <c r="M257" s="40">
        <f t="shared" ref="M257:M265" si="24">I257*2*70%</f>
        <v>1316000</v>
      </c>
      <c r="N257" s="40">
        <f>M257+L257</f>
        <v>3290000</v>
      </c>
      <c r="O257" s="34"/>
      <c r="P257" s="36" t="s">
        <v>730</v>
      </c>
    </row>
    <row r="258" spans="1:16" ht="37.5" x14ac:dyDescent="0.25">
      <c r="A258" s="41">
        <f t="shared" ref="A258:A321" si="25">A257+1</f>
        <v>2</v>
      </c>
      <c r="B258" s="42" t="s">
        <v>731</v>
      </c>
      <c r="C258" s="43" t="s">
        <v>732</v>
      </c>
      <c r="D258" s="41" t="s">
        <v>728</v>
      </c>
      <c r="E258" s="43">
        <v>2123170002</v>
      </c>
      <c r="F258" s="43" t="s">
        <v>43</v>
      </c>
      <c r="G258" s="44" t="s">
        <v>733</v>
      </c>
      <c r="H258" s="41">
        <v>6510202</v>
      </c>
      <c r="I258" s="45">
        <v>940000</v>
      </c>
      <c r="J258" s="46">
        <v>5</v>
      </c>
      <c r="K258" s="41" t="s">
        <v>39</v>
      </c>
      <c r="L258" s="47">
        <f t="shared" si="23"/>
        <v>1973999.9999999998</v>
      </c>
      <c r="M258" s="47">
        <f t="shared" si="24"/>
        <v>1316000</v>
      </c>
      <c r="N258" s="47">
        <f>M258+L258</f>
        <v>3290000</v>
      </c>
      <c r="O258" s="41"/>
      <c r="P258" s="43" t="s">
        <v>734</v>
      </c>
    </row>
    <row r="259" spans="1:16" ht="37.5" x14ac:dyDescent="0.25">
      <c r="A259" s="41">
        <f t="shared" si="25"/>
        <v>3</v>
      </c>
      <c r="B259" s="42" t="s">
        <v>735</v>
      </c>
      <c r="C259" s="43" t="s">
        <v>736</v>
      </c>
      <c r="D259" s="41" t="s">
        <v>728</v>
      </c>
      <c r="E259" s="43">
        <v>2123170003</v>
      </c>
      <c r="F259" s="43" t="s">
        <v>43</v>
      </c>
      <c r="G259" s="44" t="s">
        <v>733</v>
      </c>
      <c r="H259" s="41">
        <v>6510202</v>
      </c>
      <c r="I259" s="45">
        <v>940000</v>
      </c>
      <c r="J259" s="46">
        <v>5</v>
      </c>
      <c r="K259" s="41" t="s">
        <v>39</v>
      </c>
      <c r="L259" s="47">
        <f t="shared" si="23"/>
        <v>1973999.9999999998</v>
      </c>
      <c r="M259" s="47">
        <f t="shared" si="24"/>
        <v>1316000</v>
      </c>
      <c r="N259" s="47">
        <f>M259+L259</f>
        <v>3290000</v>
      </c>
      <c r="O259" s="41"/>
      <c r="P259" s="43" t="s">
        <v>737</v>
      </c>
    </row>
    <row r="260" spans="1:16" ht="37.5" x14ac:dyDescent="0.25">
      <c r="A260" s="41">
        <f t="shared" si="25"/>
        <v>4</v>
      </c>
      <c r="B260" s="42" t="s">
        <v>738</v>
      </c>
      <c r="C260" s="43" t="s">
        <v>739</v>
      </c>
      <c r="D260" s="41" t="s">
        <v>728</v>
      </c>
      <c r="E260" s="43">
        <v>2123170004</v>
      </c>
      <c r="F260" s="43" t="s">
        <v>43</v>
      </c>
      <c r="G260" s="44" t="s">
        <v>733</v>
      </c>
      <c r="H260" s="41">
        <v>6510202</v>
      </c>
      <c r="I260" s="45">
        <v>940000</v>
      </c>
      <c r="J260" s="46">
        <v>5</v>
      </c>
      <c r="K260" s="41" t="s">
        <v>39</v>
      </c>
      <c r="L260" s="47">
        <f t="shared" si="23"/>
        <v>1973999.9999999998</v>
      </c>
      <c r="M260" s="47">
        <f t="shared" si="24"/>
        <v>1316000</v>
      </c>
      <c r="N260" s="47">
        <f>M260+L260</f>
        <v>3290000</v>
      </c>
      <c r="O260" s="41"/>
      <c r="P260" s="43" t="s">
        <v>740</v>
      </c>
    </row>
    <row r="261" spans="1:16" ht="37.5" x14ac:dyDescent="0.25">
      <c r="A261" s="41">
        <f t="shared" si="25"/>
        <v>5</v>
      </c>
      <c r="B261" s="42" t="s">
        <v>741</v>
      </c>
      <c r="C261" s="43" t="s">
        <v>742</v>
      </c>
      <c r="D261" s="41" t="s">
        <v>728</v>
      </c>
      <c r="E261" s="43">
        <v>2123170005</v>
      </c>
      <c r="F261" s="43" t="s">
        <v>43</v>
      </c>
      <c r="G261" s="44" t="s">
        <v>733</v>
      </c>
      <c r="H261" s="41">
        <v>6510202</v>
      </c>
      <c r="I261" s="45">
        <v>940000</v>
      </c>
      <c r="J261" s="46">
        <v>5</v>
      </c>
      <c r="K261" s="41" t="s">
        <v>39</v>
      </c>
      <c r="L261" s="47">
        <f t="shared" si="23"/>
        <v>1973999.9999999998</v>
      </c>
      <c r="M261" s="47">
        <f t="shared" si="24"/>
        <v>1316000</v>
      </c>
      <c r="N261" s="47">
        <f>M261+L261</f>
        <v>3290000</v>
      </c>
      <c r="O261" s="41"/>
      <c r="P261" s="43" t="s">
        <v>743</v>
      </c>
    </row>
    <row r="262" spans="1:16" ht="37.5" x14ac:dyDescent="0.25">
      <c r="A262" s="41">
        <f t="shared" si="25"/>
        <v>6</v>
      </c>
      <c r="B262" s="42" t="s">
        <v>744</v>
      </c>
      <c r="C262" s="43" t="s">
        <v>745</v>
      </c>
      <c r="D262" s="41" t="s">
        <v>728</v>
      </c>
      <c r="E262" s="43">
        <v>2123170006</v>
      </c>
      <c r="F262" s="43" t="s">
        <v>43</v>
      </c>
      <c r="G262" s="44" t="s">
        <v>733</v>
      </c>
      <c r="H262" s="41">
        <v>6510202</v>
      </c>
      <c r="I262" s="45">
        <v>940000</v>
      </c>
      <c r="J262" s="46">
        <v>5</v>
      </c>
      <c r="K262" s="41" t="s">
        <v>39</v>
      </c>
      <c r="L262" s="47">
        <f t="shared" si="23"/>
        <v>1973999.9999999998</v>
      </c>
      <c r="M262" s="47">
        <f t="shared" si="24"/>
        <v>1316000</v>
      </c>
      <c r="N262" s="47">
        <f>M262+L262</f>
        <v>3290000</v>
      </c>
      <c r="O262" s="41"/>
      <c r="P262" s="43" t="s">
        <v>746</v>
      </c>
    </row>
    <row r="263" spans="1:16" ht="37.5" x14ac:dyDescent="0.25">
      <c r="A263" s="41">
        <f t="shared" si="25"/>
        <v>7</v>
      </c>
      <c r="B263" s="42" t="s">
        <v>747</v>
      </c>
      <c r="C263" s="43" t="s">
        <v>748</v>
      </c>
      <c r="D263" s="41" t="s">
        <v>728</v>
      </c>
      <c r="E263" s="43">
        <v>2123170007</v>
      </c>
      <c r="F263" s="43" t="s">
        <v>43</v>
      </c>
      <c r="G263" s="44" t="s">
        <v>733</v>
      </c>
      <c r="H263" s="41">
        <v>6510202</v>
      </c>
      <c r="I263" s="45">
        <v>940000</v>
      </c>
      <c r="J263" s="46">
        <v>5</v>
      </c>
      <c r="K263" s="41" t="s">
        <v>39</v>
      </c>
      <c r="L263" s="47">
        <f t="shared" si="23"/>
        <v>1973999.9999999998</v>
      </c>
      <c r="M263" s="47">
        <f t="shared" si="24"/>
        <v>1316000</v>
      </c>
      <c r="N263" s="47">
        <f>M263+L263</f>
        <v>3290000</v>
      </c>
      <c r="O263" s="41"/>
      <c r="P263" s="43" t="s">
        <v>749</v>
      </c>
    </row>
    <row r="264" spans="1:16" ht="37.5" x14ac:dyDescent="0.25">
      <c r="A264" s="41">
        <f t="shared" si="25"/>
        <v>8</v>
      </c>
      <c r="B264" s="42" t="s">
        <v>750</v>
      </c>
      <c r="C264" s="43" t="s">
        <v>751</v>
      </c>
      <c r="D264" s="41" t="s">
        <v>728</v>
      </c>
      <c r="E264" s="43">
        <v>2123170008</v>
      </c>
      <c r="F264" s="43" t="s">
        <v>43</v>
      </c>
      <c r="G264" s="44" t="s">
        <v>733</v>
      </c>
      <c r="H264" s="41">
        <v>6510202</v>
      </c>
      <c r="I264" s="45">
        <v>940000</v>
      </c>
      <c r="J264" s="46">
        <v>5</v>
      </c>
      <c r="K264" s="41" t="s">
        <v>39</v>
      </c>
      <c r="L264" s="47">
        <f t="shared" si="23"/>
        <v>1973999.9999999998</v>
      </c>
      <c r="M264" s="47">
        <f t="shared" si="24"/>
        <v>1316000</v>
      </c>
      <c r="N264" s="47">
        <f>M264+L264</f>
        <v>3290000</v>
      </c>
      <c r="O264" s="41"/>
      <c r="P264" s="43" t="s">
        <v>752</v>
      </c>
    </row>
    <row r="265" spans="1:16" ht="37.5" x14ac:dyDescent="0.25">
      <c r="A265" s="41">
        <f t="shared" si="25"/>
        <v>9</v>
      </c>
      <c r="B265" s="42" t="s">
        <v>753</v>
      </c>
      <c r="C265" s="43" t="s">
        <v>754</v>
      </c>
      <c r="D265" s="41" t="s">
        <v>728</v>
      </c>
      <c r="E265" s="43">
        <v>2123170009</v>
      </c>
      <c r="F265" s="43" t="s">
        <v>43</v>
      </c>
      <c r="G265" s="44" t="s">
        <v>733</v>
      </c>
      <c r="H265" s="41">
        <v>6510202</v>
      </c>
      <c r="I265" s="45">
        <v>940000</v>
      </c>
      <c r="J265" s="46">
        <v>5</v>
      </c>
      <c r="K265" s="41" t="s">
        <v>39</v>
      </c>
      <c r="L265" s="47">
        <f t="shared" si="23"/>
        <v>1973999.9999999998</v>
      </c>
      <c r="M265" s="47">
        <f t="shared" si="24"/>
        <v>1316000</v>
      </c>
      <c r="N265" s="47">
        <f>M265+L265</f>
        <v>3290000</v>
      </c>
      <c r="O265" s="41"/>
      <c r="P265" s="43" t="s">
        <v>755</v>
      </c>
    </row>
    <row r="266" spans="1:16" ht="37.5" x14ac:dyDescent="0.25">
      <c r="A266" s="41">
        <f t="shared" si="25"/>
        <v>10</v>
      </c>
      <c r="B266" s="42" t="s">
        <v>756</v>
      </c>
      <c r="C266" s="43" t="s">
        <v>757</v>
      </c>
      <c r="D266" s="41" t="s">
        <v>728</v>
      </c>
      <c r="E266" s="43">
        <v>2123170010</v>
      </c>
      <c r="F266" s="43" t="s">
        <v>43</v>
      </c>
      <c r="G266" s="44" t="s">
        <v>733</v>
      </c>
      <c r="H266" s="41">
        <v>6510202</v>
      </c>
      <c r="I266" s="45">
        <v>940000</v>
      </c>
      <c r="J266" s="46">
        <v>5</v>
      </c>
      <c r="K266" s="41" t="s">
        <v>39</v>
      </c>
      <c r="L266" s="47">
        <f t="shared" si="23"/>
        <v>1973999.9999999998</v>
      </c>
      <c r="M266" s="47">
        <v>0</v>
      </c>
      <c r="N266" s="47">
        <v>0</v>
      </c>
      <c r="O266" s="41"/>
      <c r="P266" s="43" t="s">
        <v>758</v>
      </c>
    </row>
    <row r="267" spans="1:16" ht="37.5" x14ac:dyDescent="0.25">
      <c r="A267" s="41">
        <f t="shared" si="25"/>
        <v>11</v>
      </c>
      <c r="B267" s="42" t="s">
        <v>759</v>
      </c>
      <c r="C267" s="43" t="s">
        <v>760</v>
      </c>
      <c r="D267" s="41" t="s">
        <v>728</v>
      </c>
      <c r="E267" s="43">
        <v>2123170012</v>
      </c>
      <c r="F267" s="43" t="s">
        <v>43</v>
      </c>
      <c r="G267" s="44" t="s">
        <v>733</v>
      </c>
      <c r="H267" s="41">
        <v>6510202</v>
      </c>
      <c r="I267" s="45">
        <v>940000</v>
      </c>
      <c r="J267" s="46">
        <v>5</v>
      </c>
      <c r="K267" s="41" t="s">
        <v>39</v>
      </c>
      <c r="L267" s="47">
        <f t="shared" si="23"/>
        <v>1973999.9999999998</v>
      </c>
      <c r="M267" s="47">
        <f t="shared" ref="M267:M270" si="26">I267*2*70%</f>
        <v>1316000</v>
      </c>
      <c r="N267" s="47">
        <f>M267+L267</f>
        <v>3290000</v>
      </c>
      <c r="O267" s="41"/>
      <c r="P267" s="43" t="s">
        <v>761</v>
      </c>
    </row>
    <row r="268" spans="1:16" ht="37.5" x14ac:dyDescent="0.25">
      <c r="A268" s="41">
        <f t="shared" si="25"/>
        <v>12</v>
      </c>
      <c r="B268" s="42" t="s">
        <v>762</v>
      </c>
      <c r="C268" s="43" t="s">
        <v>763</v>
      </c>
      <c r="D268" s="41" t="s">
        <v>728</v>
      </c>
      <c r="E268" s="43">
        <v>2123170014</v>
      </c>
      <c r="F268" s="43" t="s">
        <v>43</v>
      </c>
      <c r="G268" s="44" t="s">
        <v>733</v>
      </c>
      <c r="H268" s="41">
        <v>6510202</v>
      </c>
      <c r="I268" s="45">
        <v>940000</v>
      </c>
      <c r="J268" s="46">
        <v>5</v>
      </c>
      <c r="K268" s="41" t="s">
        <v>39</v>
      </c>
      <c r="L268" s="47">
        <f t="shared" si="23"/>
        <v>1973999.9999999998</v>
      </c>
      <c r="M268" s="47">
        <f t="shared" si="26"/>
        <v>1316000</v>
      </c>
      <c r="N268" s="47">
        <f>M268+L268</f>
        <v>3290000</v>
      </c>
      <c r="O268" s="41"/>
      <c r="P268" s="43" t="s">
        <v>764</v>
      </c>
    </row>
    <row r="269" spans="1:16" ht="37.5" x14ac:dyDescent="0.25">
      <c r="A269" s="41">
        <f t="shared" si="25"/>
        <v>13</v>
      </c>
      <c r="B269" s="42" t="s">
        <v>765</v>
      </c>
      <c r="C269" s="43" t="s">
        <v>162</v>
      </c>
      <c r="D269" s="41" t="s">
        <v>728</v>
      </c>
      <c r="E269" s="43">
        <v>2123170015</v>
      </c>
      <c r="F269" s="43" t="s">
        <v>43</v>
      </c>
      <c r="G269" s="44" t="s">
        <v>733</v>
      </c>
      <c r="H269" s="41">
        <v>6510202</v>
      </c>
      <c r="I269" s="45">
        <v>940000</v>
      </c>
      <c r="J269" s="46">
        <v>5</v>
      </c>
      <c r="K269" s="41" t="s">
        <v>39</v>
      </c>
      <c r="L269" s="47">
        <f t="shared" si="23"/>
        <v>1973999.9999999998</v>
      </c>
      <c r="M269" s="47">
        <f t="shared" si="26"/>
        <v>1316000</v>
      </c>
      <c r="N269" s="47">
        <f>M269+L269</f>
        <v>3290000</v>
      </c>
      <c r="O269" s="41"/>
      <c r="P269" s="43" t="s">
        <v>766</v>
      </c>
    </row>
    <row r="270" spans="1:16" ht="37.5" x14ac:dyDescent="0.25">
      <c r="A270" s="41">
        <f t="shared" si="25"/>
        <v>14</v>
      </c>
      <c r="B270" s="42" t="s">
        <v>767</v>
      </c>
      <c r="C270" s="43" t="s">
        <v>768</v>
      </c>
      <c r="D270" s="41" t="s">
        <v>728</v>
      </c>
      <c r="E270" s="43">
        <v>2123170016</v>
      </c>
      <c r="F270" s="43" t="s">
        <v>43</v>
      </c>
      <c r="G270" s="44" t="s">
        <v>733</v>
      </c>
      <c r="H270" s="41">
        <v>6510202</v>
      </c>
      <c r="I270" s="45">
        <v>940000</v>
      </c>
      <c r="J270" s="46">
        <v>5</v>
      </c>
      <c r="K270" s="41" t="s">
        <v>39</v>
      </c>
      <c r="L270" s="47">
        <f t="shared" si="23"/>
        <v>1973999.9999999998</v>
      </c>
      <c r="M270" s="47">
        <f t="shared" si="26"/>
        <v>1316000</v>
      </c>
      <c r="N270" s="47">
        <f>M270+L270</f>
        <v>3290000</v>
      </c>
      <c r="O270" s="41"/>
      <c r="P270" s="43" t="s">
        <v>769</v>
      </c>
    </row>
    <row r="271" spans="1:16" ht="37.5" x14ac:dyDescent="0.25">
      <c r="A271" s="41">
        <f t="shared" si="25"/>
        <v>15</v>
      </c>
      <c r="B271" s="42" t="s">
        <v>770</v>
      </c>
      <c r="C271" s="43" t="s">
        <v>771</v>
      </c>
      <c r="D271" s="41" t="s">
        <v>728</v>
      </c>
      <c r="E271" s="43">
        <v>2123170017</v>
      </c>
      <c r="F271" s="43" t="s">
        <v>43</v>
      </c>
      <c r="G271" s="44" t="s">
        <v>733</v>
      </c>
      <c r="H271" s="41">
        <v>6510202</v>
      </c>
      <c r="I271" s="45">
        <v>940000</v>
      </c>
      <c r="J271" s="46">
        <v>5</v>
      </c>
      <c r="K271" s="41" t="s">
        <v>39</v>
      </c>
      <c r="L271" s="47">
        <f t="shared" si="23"/>
        <v>1973999.9999999998</v>
      </c>
      <c r="M271" s="47">
        <v>0</v>
      </c>
      <c r="N271" s="47">
        <v>0</v>
      </c>
      <c r="O271" s="41"/>
      <c r="P271" s="43" t="s">
        <v>772</v>
      </c>
    </row>
    <row r="272" spans="1:16" ht="37.5" x14ac:dyDescent="0.25">
      <c r="A272" s="41">
        <f t="shared" si="25"/>
        <v>16</v>
      </c>
      <c r="B272" s="42" t="s">
        <v>773</v>
      </c>
      <c r="C272" s="43" t="s">
        <v>774</v>
      </c>
      <c r="D272" s="41" t="s">
        <v>728</v>
      </c>
      <c r="E272" s="43">
        <v>2123170018</v>
      </c>
      <c r="F272" s="43" t="s">
        <v>43</v>
      </c>
      <c r="G272" s="44" t="s">
        <v>733</v>
      </c>
      <c r="H272" s="41">
        <v>6510202</v>
      </c>
      <c r="I272" s="45">
        <v>940000</v>
      </c>
      <c r="J272" s="46">
        <v>5</v>
      </c>
      <c r="K272" s="41" t="s">
        <v>39</v>
      </c>
      <c r="L272" s="47">
        <f t="shared" si="23"/>
        <v>1973999.9999999998</v>
      </c>
      <c r="M272" s="47">
        <v>0</v>
      </c>
      <c r="N272" s="47">
        <v>0</v>
      </c>
      <c r="O272" s="41"/>
      <c r="P272" s="43" t="s">
        <v>775</v>
      </c>
    </row>
    <row r="273" spans="1:16" ht="37.5" x14ac:dyDescent="0.25">
      <c r="A273" s="41">
        <f t="shared" si="25"/>
        <v>17</v>
      </c>
      <c r="B273" s="42" t="s">
        <v>776</v>
      </c>
      <c r="C273" s="43" t="s">
        <v>777</v>
      </c>
      <c r="D273" s="41" t="s">
        <v>728</v>
      </c>
      <c r="E273" s="43">
        <v>2123170020</v>
      </c>
      <c r="F273" s="43" t="s">
        <v>43</v>
      </c>
      <c r="G273" s="44" t="s">
        <v>733</v>
      </c>
      <c r="H273" s="41">
        <v>6510202</v>
      </c>
      <c r="I273" s="45">
        <v>940000</v>
      </c>
      <c r="J273" s="46">
        <v>5</v>
      </c>
      <c r="K273" s="41" t="s">
        <v>39</v>
      </c>
      <c r="L273" s="47">
        <f t="shared" si="23"/>
        <v>1973999.9999999998</v>
      </c>
      <c r="M273" s="47">
        <f t="shared" ref="M273:M336" si="27">I273*2*70%</f>
        <v>1316000</v>
      </c>
      <c r="N273" s="47">
        <f>M273+L273</f>
        <v>3290000</v>
      </c>
      <c r="O273" s="41"/>
      <c r="P273" s="43" t="s">
        <v>778</v>
      </c>
    </row>
    <row r="274" spans="1:16" ht="37.5" x14ac:dyDescent="0.25">
      <c r="A274" s="41">
        <f t="shared" si="25"/>
        <v>18</v>
      </c>
      <c r="B274" s="42" t="s">
        <v>779</v>
      </c>
      <c r="C274" s="43" t="s">
        <v>780</v>
      </c>
      <c r="D274" s="41" t="s">
        <v>728</v>
      </c>
      <c r="E274" s="43">
        <v>2123170023</v>
      </c>
      <c r="F274" s="43" t="s">
        <v>43</v>
      </c>
      <c r="G274" s="44" t="s">
        <v>733</v>
      </c>
      <c r="H274" s="41">
        <v>6510202</v>
      </c>
      <c r="I274" s="45">
        <v>940000</v>
      </c>
      <c r="J274" s="46">
        <v>5</v>
      </c>
      <c r="K274" s="41" t="s">
        <v>39</v>
      </c>
      <c r="L274" s="47">
        <f t="shared" si="23"/>
        <v>1973999.9999999998</v>
      </c>
      <c r="M274" s="47">
        <f t="shared" si="27"/>
        <v>1316000</v>
      </c>
      <c r="N274" s="47">
        <f>M274+L274</f>
        <v>3290000</v>
      </c>
      <c r="O274" s="41"/>
      <c r="P274" s="43" t="s">
        <v>781</v>
      </c>
    </row>
    <row r="275" spans="1:16" ht="37.5" x14ac:dyDescent="0.25">
      <c r="A275" s="41">
        <f t="shared" si="25"/>
        <v>19</v>
      </c>
      <c r="B275" s="42" t="s">
        <v>782</v>
      </c>
      <c r="C275" s="43" t="s">
        <v>783</v>
      </c>
      <c r="D275" s="41" t="s">
        <v>728</v>
      </c>
      <c r="E275" s="43">
        <v>2123170024</v>
      </c>
      <c r="F275" s="43" t="s">
        <v>43</v>
      </c>
      <c r="G275" s="44" t="s">
        <v>733</v>
      </c>
      <c r="H275" s="41">
        <v>6510202</v>
      </c>
      <c r="I275" s="45">
        <v>940000</v>
      </c>
      <c r="J275" s="46">
        <v>5</v>
      </c>
      <c r="K275" s="41" t="s">
        <v>39</v>
      </c>
      <c r="L275" s="47">
        <f t="shared" si="23"/>
        <v>1973999.9999999998</v>
      </c>
      <c r="M275" s="47">
        <f t="shared" si="27"/>
        <v>1316000</v>
      </c>
      <c r="N275" s="47">
        <f>M275+L275</f>
        <v>3290000</v>
      </c>
      <c r="O275" s="41"/>
      <c r="P275" s="43" t="s">
        <v>784</v>
      </c>
    </row>
    <row r="276" spans="1:16" ht="37.5" x14ac:dyDescent="0.25">
      <c r="A276" s="41">
        <f t="shared" si="25"/>
        <v>20</v>
      </c>
      <c r="B276" s="42" t="s">
        <v>785</v>
      </c>
      <c r="C276" s="43" t="s">
        <v>693</v>
      </c>
      <c r="D276" s="41" t="s">
        <v>728</v>
      </c>
      <c r="E276" s="43">
        <v>2123170025</v>
      </c>
      <c r="F276" s="43" t="s">
        <v>43</v>
      </c>
      <c r="G276" s="44" t="s">
        <v>733</v>
      </c>
      <c r="H276" s="41">
        <v>6510202</v>
      </c>
      <c r="I276" s="45">
        <v>940000</v>
      </c>
      <c r="J276" s="46">
        <v>5</v>
      </c>
      <c r="K276" s="41" t="s">
        <v>39</v>
      </c>
      <c r="L276" s="47">
        <f t="shared" si="23"/>
        <v>1973999.9999999998</v>
      </c>
      <c r="M276" s="47">
        <f t="shared" si="27"/>
        <v>1316000</v>
      </c>
      <c r="N276" s="47">
        <f>M276+L276</f>
        <v>3290000</v>
      </c>
      <c r="O276" s="41"/>
      <c r="P276" s="43" t="s">
        <v>786</v>
      </c>
    </row>
    <row r="277" spans="1:16" ht="37.5" x14ac:dyDescent="0.25">
      <c r="A277" s="41">
        <f t="shared" si="25"/>
        <v>21</v>
      </c>
      <c r="B277" s="42" t="s">
        <v>787</v>
      </c>
      <c r="C277" s="43" t="s">
        <v>788</v>
      </c>
      <c r="D277" s="41" t="s">
        <v>728</v>
      </c>
      <c r="E277" s="43">
        <v>2123170026</v>
      </c>
      <c r="F277" s="43" t="s">
        <v>43</v>
      </c>
      <c r="G277" s="44" t="s">
        <v>733</v>
      </c>
      <c r="H277" s="41">
        <v>6510202</v>
      </c>
      <c r="I277" s="45">
        <v>940000</v>
      </c>
      <c r="J277" s="46">
        <v>5</v>
      </c>
      <c r="K277" s="41" t="s">
        <v>39</v>
      </c>
      <c r="L277" s="47">
        <f t="shared" si="23"/>
        <v>1973999.9999999998</v>
      </c>
      <c r="M277" s="47">
        <v>0</v>
      </c>
      <c r="N277" s="47">
        <v>0</v>
      </c>
      <c r="O277" s="41"/>
      <c r="P277" s="43" t="s">
        <v>789</v>
      </c>
    </row>
    <row r="278" spans="1:16" ht="37.5" x14ac:dyDescent="0.25">
      <c r="A278" s="41">
        <f t="shared" si="25"/>
        <v>22</v>
      </c>
      <c r="B278" s="42" t="s">
        <v>790</v>
      </c>
      <c r="C278" s="43" t="s">
        <v>430</v>
      </c>
      <c r="D278" s="41" t="s">
        <v>728</v>
      </c>
      <c r="E278" s="43">
        <v>2123170030</v>
      </c>
      <c r="F278" s="43" t="s">
        <v>43</v>
      </c>
      <c r="G278" s="44" t="s">
        <v>733</v>
      </c>
      <c r="H278" s="41">
        <v>6510202</v>
      </c>
      <c r="I278" s="45">
        <v>940000</v>
      </c>
      <c r="J278" s="46">
        <v>5</v>
      </c>
      <c r="K278" s="41" t="s">
        <v>39</v>
      </c>
      <c r="L278" s="47">
        <f t="shared" si="23"/>
        <v>1973999.9999999998</v>
      </c>
      <c r="M278" s="47">
        <f t="shared" si="27"/>
        <v>1316000</v>
      </c>
      <c r="N278" s="47">
        <f>M278+L278</f>
        <v>3290000</v>
      </c>
      <c r="O278" s="41"/>
      <c r="P278" s="43" t="s">
        <v>791</v>
      </c>
    </row>
    <row r="279" spans="1:16" ht="37.5" x14ac:dyDescent="0.25">
      <c r="A279" s="41">
        <f t="shared" si="25"/>
        <v>23</v>
      </c>
      <c r="B279" s="42" t="s">
        <v>792</v>
      </c>
      <c r="C279" s="43" t="s">
        <v>793</v>
      </c>
      <c r="D279" s="41" t="s">
        <v>728</v>
      </c>
      <c r="E279" s="43">
        <v>2123170031</v>
      </c>
      <c r="F279" s="43" t="s">
        <v>43</v>
      </c>
      <c r="G279" s="44" t="s">
        <v>733</v>
      </c>
      <c r="H279" s="41">
        <v>6510202</v>
      </c>
      <c r="I279" s="45">
        <v>940000</v>
      </c>
      <c r="J279" s="46">
        <v>5</v>
      </c>
      <c r="K279" s="41" t="s">
        <v>39</v>
      </c>
      <c r="L279" s="47">
        <f t="shared" si="23"/>
        <v>1973999.9999999998</v>
      </c>
      <c r="M279" s="47">
        <f t="shared" si="27"/>
        <v>1316000</v>
      </c>
      <c r="N279" s="47">
        <f>M279+L279</f>
        <v>3290000</v>
      </c>
      <c r="O279" s="41"/>
      <c r="P279" s="43" t="s">
        <v>794</v>
      </c>
    </row>
    <row r="280" spans="1:16" ht="37.5" x14ac:dyDescent="0.25">
      <c r="A280" s="41">
        <f t="shared" si="25"/>
        <v>24</v>
      </c>
      <c r="B280" s="42" t="s">
        <v>795</v>
      </c>
      <c r="C280" s="43" t="s">
        <v>58</v>
      </c>
      <c r="D280" s="41" t="s">
        <v>728</v>
      </c>
      <c r="E280" s="43">
        <v>2123170032</v>
      </c>
      <c r="F280" s="43" t="s">
        <v>43</v>
      </c>
      <c r="G280" s="44" t="s">
        <v>733</v>
      </c>
      <c r="H280" s="41">
        <v>6510202</v>
      </c>
      <c r="I280" s="45">
        <v>940000</v>
      </c>
      <c r="J280" s="46">
        <v>5</v>
      </c>
      <c r="K280" s="41" t="s">
        <v>39</v>
      </c>
      <c r="L280" s="47">
        <f t="shared" si="23"/>
        <v>1973999.9999999998</v>
      </c>
      <c r="M280" s="47">
        <f t="shared" si="27"/>
        <v>1316000</v>
      </c>
      <c r="N280" s="47">
        <f>M280+L280</f>
        <v>3290000</v>
      </c>
      <c r="O280" s="41"/>
      <c r="P280" s="43" t="s">
        <v>796</v>
      </c>
    </row>
    <row r="281" spans="1:16" ht="37.5" x14ac:dyDescent="0.25">
      <c r="A281" s="41">
        <f t="shared" si="25"/>
        <v>25</v>
      </c>
      <c r="B281" s="42" t="s">
        <v>797</v>
      </c>
      <c r="C281" s="43" t="s">
        <v>798</v>
      </c>
      <c r="D281" s="41" t="s">
        <v>728</v>
      </c>
      <c r="E281" s="43">
        <v>2123170033</v>
      </c>
      <c r="F281" s="43" t="s">
        <v>43</v>
      </c>
      <c r="G281" s="44" t="s">
        <v>733</v>
      </c>
      <c r="H281" s="41">
        <v>6510202</v>
      </c>
      <c r="I281" s="45">
        <v>940000</v>
      </c>
      <c r="J281" s="46">
        <v>5</v>
      </c>
      <c r="K281" s="41" t="s">
        <v>39</v>
      </c>
      <c r="L281" s="47">
        <f t="shared" si="23"/>
        <v>1973999.9999999998</v>
      </c>
      <c r="M281" s="47">
        <f t="shared" si="27"/>
        <v>1316000</v>
      </c>
      <c r="N281" s="47">
        <f>M281+L281</f>
        <v>3290000</v>
      </c>
      <c r="O281" s="41"/>
      <c r="P281" s="43" t="s">
        <v>799</v>
      </c>
    </row>
    <row r="282" spans="1:16" ht="37.5" x14ac:dyDescent="0.25">
      <c r="A282" s="41">
        <f t="shared" si="25"/>
        <v>26</v>
      </c>
      <c r="B282" s="42" t="s">
        <v>800</v>
      </c>
      <c r="C282" s="43" t="s">
        <v>207</v>
      </c>
      <c r="D282" s="41" t="s">
        <v>728</v>
      </c>
      <c r="E282" s="43">
        <v>2123170034</v>
      </c>
      <c r="F282" s="43" t="s">
        <v>43</v>
      </c>
      <c r="G282" s="44" t="s">
        <v>733</v>
      </c>
      <c r="H282" s="41">
        <v>6510202</v>
      </c>
      <c r="I282" s="45">
        <v>940000</v>
      </c>
      <c r="J282" s="46">
        <v>5</v>
      </c>
      <c r="K282" s="41" t="s">
        <v>39</v>
      </c>
      <c r="L282" s="47">
        <f t="shared" si="23"/>
        <v>1973999.9999999998</v>
      </c>
      <c r="M282" s="47">
        <f t="shared" si="27"/>
        <v>1316000</v>
      </c>
      <c r="N282" s="47">
        <f>M282+L282</f>
        <v>3290000</v>
      </c>
      <c r="O282" s="41"/>
      <c r="P282" s="43" t="s">
        <v>801</v>
      </c>
    </row>
    <row r="283" spans="1:16" ht="37.5" x14ac:dyDescent="0.25">
      <c r="A283" s="41">
        <f t="shared" si="25"/>
        <v>27</v>
      </c>
      <c r="B283" s="42" t="s">
        <v>387</v>
      </c>
      <c r="C283" s="43" t="s">
        <v>187</v>
      </c>
      <c r="D283" s="41" t="s">
        <v>728</v>
      </c>
      <c r="E283" s="43">
        <v>2123170035</v>
      </c>
      <c r="F283" s="43" t="s">
        <v>43</v>
      </c>
      <c r="G283" s="44" t="s">
        <v>733</v>
      </c>
      <c r="H283" s="41">
        <v>6510202</v>
      </c>
      <c r="I283" s="45">
        <v>940000</v>
      </c>
      <c r="J283" s="46">
        <v>5</v>
      </c>
      <c r="K283" s="41" t="s">
        <v>39</v>
      </c>
      <c r="L283" s="47">
        <f t="shared" si="23"/>
        <v>1973999.9999999998</v>
      </c>
      <c r="M283" s="47">
        <f t="shared" si="27"/>
        <v>1316000</v>
      </c>
      <c r="N283" s="47">
        <f>M283+L283</f>
        <v>3290000</v>
      </c>
      <c r="O283" s="41"/>
      <c r="P283" s="43" t="s">
        <v>802</v>
      </c>
    </row>
    <row r="284" spans="1:16" ht="37.5" x14ac:dyDescent="0.25">
      <c r="A284" s="41">
        <f t="shared" si="25"/>
        <v>28</v>
      </c>
      <c r="B284" s="42" t="s">
        <v>803</v>
      </c>
      <c r="C284" s="43" t="s">
        <v>657</v>
      </c>
      <c r="D284" s="41" t="s">
        <v>804</v>
      </c>
      <c r="E284" s="43">
        <v>2123170036</v>
      </c>
      <c r="F284" s="43" t="s">
        <v>43</v>
      </c>
      <c r="G284" s="44" t="s">
        <v>733</v>
      </c>
      <c r="H284" s="41">
        <v>6510202</v>
      </c>
      <c r="I284" s="45">
        <v>940000</v>
      </c>
      <c r="J284" s="46">
        <v>5</v>
      </c>
      <c r="K284" s="41" t="s">
        <v>39</v>
      </c>
      <c r="L284" s="47">
        <f t="shared" si="23"/>
        <v>1973999.9999999998</v>
      </c>
      <c r="M284" s="47">
        <f t="shared" si="27"/>
        <v>1316000</v>
      </c>
      <c r="N284" s="47">
        <f>M284+L284</f>
        <v>3290000</v>
      </c>
      <c r="O284" s="41"/>
      <c r="P284" s="43" t="s">
        <v>805</v>
      </c>
    </row>
    <row r="285" spans="1:16" ht="37.5" x14ac:dyDescent="0.25">
      <c r="A285" s="41">
        <f t="shared" si="25"/>
        <v>29</v>
      </c>
      <c r="B285" s="42" t="s">
        <v>806</v>
      </c>
      <c r="C285" s="43" t="s">
        <v>807</v>
      </c>
      <c r="D285" s="41" t="s">
        <v>804</v>
      </c>
      <c r="E285" s="43">
        <v>2123170037</v>
      </c>
      <c r="F285" s="43" t="s">
        <v>43</v>
      </c>
      <c r="G285" s="44" t="s">
        <v>733</v>
      </c>
      <c r="H285" s="41">
        <v>6510202</v>
      </c>
      <c r="I285" s="45">
        <v>940000</v>
      </c>
      <c r="J285" s="46">
        <v>5</v>
      </c>
      <c r="K285" s="41" t="s">
        <v>39</v>
      </c>
      <c r="L285" s="47">
        <f t="shared" si="23"/>
        <v>1973999.9999999998</v>
      </c>
      <c r="M285" s="47">
        <f t="shared" si="27"/>
        <v>1316000</v>
      </c>
      <c r="N285" s="47">
        <f>M285+L285</f>
        <v>3290000</v>
      </c>
      <c r="O285" s="41"/>
      <c r="P285" s="43" t="s">
        <v>808</v>
      </c>
    </row>
    <row r="286" spans="1:16" ht="37.5" x14ac:dyDescent="0.25">
      <c r="A286" s="41">
        <f t="shared" si="25"/>
        <v>30</v>
      </c>
      <c r="B286" s="42" t="s">
        <v>809</v>
      </c>
      <c r="C286" s="43" t="s">
        <v>339</v>
      </c>
      <c r="D286" s="41" t="s">
        <v>804</v>
      </c>
      <c r="E286" s="43">
        <v>2123170038</v>
      </c>
      <c r="F286" s="43" t="s">
        <v>43</v>
      </c>
      <c r="G286" s="44" t="s">
        <v>733</v>
      </c>
      <c r="H286" s="41">
        <v>6510202</v>
      </c>
      <c r="I286" s="45">
        <v>940000</v>
      </c>
      <c r="J286" s="46">
        <v>5</v>
      </c>
      <c r="K286" s="41" t="s">
        <v>39</v>
      </c>
      <c r="L286" s="47">
        <f t="shared" si="23"/>
        <v>1973999.9999999998</v>
      </c>
      <c r="M286" s="47">
        <f t="shared" si="27"/>
        <v>1316000</v>
      </c>
      <c r="N286" s="47">
        <f>M286+L286</f>
        <v>3290000</v>
      </c>
      <c r="O286" s="41"/>
      <c r="P286" s="43" t="s">
        <v>810</v>
      </c>
    </row>
    <row r="287" spans="1:16" ht="37.5" x14ac:dyDescent="0.25">
      <c r="A287" s="41">
        <f t="shared" si="25"/>
        <v>31</v>
      </c>
      <c r="B287" s="42" t="s">
        <v>811</v>
      </c>
      <c r="C287" s="43" t="s">
        <v>358</v>
      </c>
      <c r="D287" s="41" t="s">
        <v>804</v>
      </c>
      <c r="E287" s="43">
        <v>2123170040</v>
      </c>
      <c r="F287" s="43" t="s">
        <v>43</v>
      </c>
      <c r="G287" s="44" t="s">
        <v>733</v>
      </c>
      <c r="H287" s="41">
        <v>6510202</v>
      </c>
      <c r="I287" s="45">
        <v>940000</v>
      </c>
      <c r="J287" s="46">
        <v>5</v>
      </c>
      <c r="K287" s="41" t="s">
        <v>39</v>
      </c>
      <c r="L287" s="47">
        <f t="shared" si="23"/>
        <v>1973999.9999999998</v>
      </c>
      <c r="M287" s="47">
        <f t="shared" si="27"/>
        <v>1316000</v>
      </c>
      <c r="N287" s="47">
        <f>M287+L287</f>
        <v>3290000</v>
      </c>
      <c r="O287" s="41"/>
      <c r="P287" s="43" t="s">
        <v>812</v>
      </c>
    </row>
    <row r="288" spans="1:16" ht="37.5" x14ac:dyDescent="0.25">
      <c r="A288" s="41">
        <f t="shared" si="25"/>
        <v>32</v>
      </c>
      <c r="B288" s="42" t="s">
        <v>813</v>
      </c>
      <c r="C288" s="43" t="s">
        <v>342</v>
      </c>
      <c r="D288" s="41" t="s">
        <v>804</v>
      </c>
      <c r="E288" s="43">
        <v>2123170041</v>
      </c>
      <c r="F288" s="43" t="s">
        <v>43</v>
      </c>
      <c r="G288" s="44" t="s">
        <v>733</v>
      </c>
      <c r="H288" s="41">
        <v>6510202</v>
      </c>
      <c r="I288" s="45">
        <v>940000</v>
      </c>
      <c r="J288" s="46">
        <v>5</v>
      </c>
      <c r="K288" s="41" t="s">
        <v>39</v>
      </c>
      <c r="L288" s="47">
        <f t="shared" si="23"/>
        <v>1973999.9999999998</v>
      </c>
      <c r="M288" s="47">
        <f t="shared" si="27"/>
        <v>1316000</v>
      </c>
      <c r="N288" s="47">
        <f>M288+L288</f>
        <v>3290000</v>
      </c>
      <c r="O288" s="41"/>
      <c r="P288" s="43" t="s">
        <v>814</v>
      </c>
    </row>
    <row r="289" spans="1:16" ht="37.5" x14ac:dyDescent="0.25">
      <c r="A289" s="41">
        <f t="shared" si="25"/>
        <v>33</v>
      </c>
      <c r="B289" s="42" t="s">
        <v>815</v>
      </c>
      <c r="C289" s="43" t="s">
        <v>816</v>
      </c>
      <c r="D289" s="41" t="s">
        <v>804</v>
      </c>
      <c r="E289" s="43">
        <v>2123170043</v>
      </c>
      <c r="F289" s="43" t="s">
        <v>43</v>
      </c>
      <c r="G289" s="44" t="s">
        <v>733</v>
      </c>
      <c r="H289" s="41">
        <v>6510202</v>
      </c>
      <c r="I289" s="45">
        <v>940000</v>
      </c>
      <c r="J289" s="46">
        <v>5</v>
      </c>
      <c r="K289" s="41" t="s">
        <v>39</v>
      </c>
      <c r="L289" s="47">
        <f t="shared" si="23"/>
        <v>1973999.9999999998</v>
      </c>
      <c r="M289" s="47">
        <f t="shared" si="27"/>
        <v>1316000</v>
      </c>
      <c r="N289" s="47">
        <f>M289+L289</f>
        <v>3290000</v>
      </c>
      <c r="O289" s="41"/>
      <c r="P289" s="43" t="s">
        <v>817</v>
      </c>
    </row>
    <row r="290" spans="1:16" ht="37.5" x14ac:dyDescent="0.25">
      <c r="A290" s="41">
        <f t="shared" si="25"/>
        <v>34</v>
      </c>
      <c r="B290" s="42" t="s">
        <v>818</v>
      </c>
      <c r="C290" s="43" t="s">
        <v>578</v>
      </c>
      <c r="D290" s="41" t="s">
        <v>804</v>
      </c>
      <c r="E290" s="43">
        <v>2123170045</v>
      </c>
      <c r="F290" s="43" t="s">
        <v>43</v>
      </c>
      <c r="G290" s="44" t="s">
        <v>733</v>
      </c>
      <c r="H290" s="41">
        <v>6510202</v>
      </c>
      <c r="I290" s="45">
        <v>940000</v>
      </c>
      <c r="J290" s="46">
        <v>5</v>
      </c>
      <c r="K290" s="41" t="s">
        <v>39</v>
      </c>
      <c r="L290" s="47">
        <f t="shared" si="23"/>
        <v>1973999.9999999998</v>
      </c>
      <c r="M290" s="47">
        <f t="shared" si="27"/>
        <v>1316000</v>
      </c>
      <c r="N290" s="47">
        <f>M290+L290</f>
        <v>3290000</v>
      </c>
      <c r="O290" s="41"/>
      <c r="P290" s="43" t="s">
        <v>819</v>
      </c>
    </row>
    <row r="291" spans="1:16" ht="37.5" x14ac:dyDescent="0.25">
      <c r="A291" s="41">
        <f t="shared" si="25"/>
        <v>35</v>
      </c>
      <c r="B291" s="42" t="s">
        <v>820</v>
      </c>
      <c r="C291" s="43" t="s">
        <v>821</v>
      </c>
      <c r="D291" s="41" t="s">
        <v>804</v>
      </c>
      <c r="E291" s="43">
        <v>2123170046</v>
      </c>
      <c r="F291" s="43" t="s">
        <v>43</v>
      </c>
      <c r="G291" s="44" t="s">
        <v>733</v>
      </c>
      <c r="H291" s="41">
        <v>6510202</v>
      </c>
      <c r="I291" s="45">
        <v>940000</v>
      </c>
      <c r="J291" s="46">
        <v>5</v>
      </c>
      <c r="K291" s="41" t="s">
        <v>39</v>
      </c>
      <c r="L291" s="47">
        <f t="shared" si="23"/>
        <v>1973999.9999999998</v>
      </c>
      <c r="M291" s="47">
        <f t="shared" si="27"/>
        <v>1316000</v>
      </c>
      <c r="N291" s="47">
        <f>M291+L291</f>
        <v>3290000</v>
      </c>
      <c r="O291" s="41"/>
      <c r="P291" s="43" t="s">
        <v>822</v>
      </c>
    </row>
    <row r="292" spans="1:16" ht="37.5" x14ac:dyDescent="0.25">
      <c r="A292" s="41">
        <f t="shared" si="25"/>
        <v>36</v>
      </c>
      <c r="B292" s="42" t="s">
        <v>823</v>
      </c>
      <c r="C292" s="43" t="s">
        <v>824</v>
      </c>
      <c r="D292" s="41" t="s">
        <v>804</v>
      </c>
      <c r="E292" s="43">
        <v>2123170048</v>
      </c>
      <c r="F292" s="43" t="s">
        <v>43</v>
      </c>
      <c r="G292" s="44" t="s">
        <v>733</v>
      </c>
      <c r="H292" s="41">
        <v>6510202</v>
      </c>
      <c r="I292" s="45">
        <v>940000</v>
      </c>
      <c r="J292" s="46">
        <v>5</v>
      </c>
      <c r="K292" s="41" t="s">
        <v>39</v>
      </c>
      <c r="L292" s="47">
        <f t="shared" si="23"/>
        <v>1973999.9999999998</v>
      </c>
      <c r="M292" s="47">
        <f t="shared" si="27"/>
        <v>1316000</v>
      </c>
      <c r="N292" s="47">
        <f>M292+L292</f>
        <v>3290000</v>
      </c>
      <c r="O292" s="41"/>
      <c r="P292" s="43" t="s">
        <v>825</v>
      </c>
    </row>
    <row r="293" spans="1:16" ht="37.5" x14ac:dyDescent="0.25">
      <c r="A293" s="41">
        <f t="shared" si="25"/>
        <v>37</v>
      </c>
      <c r="B293" s="42" t="s">
        <v>826</v>
      </c>
      <c r="C293" s="43" t="s">
        <v>827</v>
      </c>
      <c r="D293" s="41" t="s">
        <v>804</v>
      </c>
      <c r="E293" s="43">
        <v>2123170049</v>
      </c>
      <c r="F293" s="43" t="s">
        <v>43</v>
      </c>
      <c r="G293" s="44" t="s">
        <v>733</v>
      </c>
      <c r="H293" s="41">
        <v>6510202</v>
      </c>
      <c r="I293" s="45">
        <v>940000</v>
      </c>
      <c r="J293" s="46">
        <v>5</v>
      </c>
      <c r="K293" s="41" t="s">
        <v>39</v>
      </c>
      <c r="L293" s="47">
        <f t="shared" si="23"/>
        <v>1973999.9999999998</v>
      </c>
      <c r="M293" s="47">
        <f t="shared" si="27"/>
        <v>1316000</v>
      </c>
      <c r="N293" s="47">
        <f>M293+L293</f>
        <v>3290000</v>
      </c>
      <c r="O293" s="41"/>
      <c r="P293" s="43" t="s">
        <v>828</v>
      </c>
    </row>
    <row r="294" spans="1:16" ht="37.5" x14ac:dyDescent="0.25">
      <c r="A294" s="41">
        <f t="shared" si="25"/>
        <v>38</v>
      </c>
      <c r="B294" s="42" t="s">
        <v>829</v>
      </c>
      <c r="C294" s="43" t="s">
        <v>830</v>
      </c>
      <c r="D294" s="41" t="s">
        <v>804</v>
      </c>
      <c r="E294" s="43">
        <v>2123170050</v>
      </c>
      <c r="F294" s="43" t="s">
        <v>43</v>
      </c>
      <c r="G294" s="44" t="s">
        <v>733</v>
      </c>
      <c r="H294" s="41">
        <v>6510202</v>
      </c>
      <c r="I294" s="45">
        <v>940000</v>
      </c>
      <c r="J294" s="46">
        <v>5</v>
      </c>
      <c r="K294" s="41" t="s">
        <v>39</v>
      </c>
      <c r="L294" s="47">
        <f t="shared" si="23"/>
        <v>1973999.9999999998</v>
      </c>
      <c r="M294" s="47">
        <f t="shared" si="27"/>
        <v>1316000</v>
      </c>
      <c r="N294" s="47">
        <f>M294+L294</f>
        <v>3290000</v>
      </c>
      <c r="O294" s="41"/>
      <c r="P294" s="43" t="s">
        <v>831</v>
      </c>
    </row>
    <row r="295" spans="1:16" ht="37.5" x14ac:dyDescent="0.25">
      <c r="A295" s="41">
        <f t="shared" si="25"/>
        <v>39</v>
      </c>
      <c r="B295" s="42" t="s">
        <v>832</v>
      </c>
      <c r="C295" s="43" t="s">
        <v>108</v>
      </c>
      <c r="D295" s="41" t="s">
        <v>804</v>
      </c>
      <c r="E295" s="43">
        <v>2123170051</v>
      </c>
      <c r="F295" s="43" t="s">
        <v>43</v>
      </c>
      <c r="G295" s="44" t="s">
        <v>733</v>
      </c>
      <c r="H295" s="41">
        <v>6510202</v>
      </c>
      <c r="I295" s="45">
        <v>940000</v>
      </c>
      <c r="J295" s="46">
        <v>5</v>
      </c>
      <c r="K295" s="41" t="s">
        <v>39</v>
      </c>
      <c r="L295" s="47">
        <f t="shared" si="23"/>
        <v>1973999.9999999998</v>
      </c>
      <c r="M295" s="47">
        <f t="shared" si="27"/>
        <v>1316000</v>
      </c>
      <c r="N295" s="47">
        <f>M295+L295</f>
        <v>3290000</v>
      </c>
      <c r="O295" s="41"/>
      <c r="P295" s="43" t="s">
        <v>833</v>
      </c>
    </row>
    <row r="296" spans="1:16" ht="37.5" x14ac:dyDescent="0.25">
      <c r="A296" s="41">
        <f t="shared" si="25"/>
        <v>40</v>
      </c>
      <c r="B296" s="42" t="s">
        <v>834</v>
      </c>
      <c r="C296" s="43" t="s">
        <v>499</v>
      </c>
      <c r="D296" s="41" t="s">
        <v>804</v>
      </c>
      <c r="E296" s="43">
        <v>2123170052</v>
      </c>
      <c r="F296" s="43" t="s">
        <v>43</v>
      </c>
      <c r="G296" s="44" t="s">
        <v>733</v>
      </c>
      <c r="H296" s="41">
        <v>6510202</v>
      </c>
      <c r="I296" s="45">
        <v>940000</v>
      </c>
      <c r="J296" s="46">
        <v>5</v>
      </c>
      <c r="K296" s="41" t="s">
        <v>39</v>
      </c>
      <c r="L296" s="47">
        <f t="shared" si="23"/>
        <v>1973999.9999999998</v>
      </c>
      <c r="M296" s="47">
        <f t="shared" si="27"/>
        <v>1316000</v>
      </c>
      <c r="N296" s="47">
        <f>M296+L296</f>
        <v>3290000</v>
      </c>
      <c r="O296" s="41"/>
      <c r="P296" s="43" t="s">
        <v>835</v>
      </c>
    </row>
    <row r="297" spans="1:16" ht="37.5" x14ac:dyDescent="0.25">
      <c r="A297" s="41">
        <f t="shared" si="25"/>
        <v>41</v>
      </c>
      <c r="B297" s="42" t="s">
        <v>836</v>
      </c>
      <c r="C297" s="43" t="s">
        <v>708</v>
      </c>
      <c r="D297" s="41" t="s">
        <v>804</v>
      </c>
      <c r="E297" s="43">
        <v>2123170053</v>
      </c>
      <c r="F297" s="43" t="s">
        <v>43</v>
      </c>
      <c r="G297" s="44" t="s">
        <v>733</v>
      </c>
      <c r="H297" s="41">
        <v>6510202</v>
      </c>
      <c r="I297" s="45">
        <v>940000</v>
      </c>
      <c r="J297" s="46">
        <v>5</v>
      </c>
      <c r="K297" s="41" t="s">
        <v>39</v>
      </c>
      <c r="L297" s="47">
        <f t="shared" si="23"/>
        <v>1973999.9999999998</v>
      </c>
      <c r="M297" s="47">
        <f t="shared" si="27"/>
        <v>1316000</v>
      </c>
      <c r="N297" s="47">
        <f>M297+L297</f>
        <v>3290000</v>
      </c>
      <c r="O297" s="41"/>
      <c r="P297" s="43" t="s">
        <v>837</v>
      </c>
    </row>
    <row r="298" spans="1:16" ht="37.5" x14ac:dyDescent="0.25">
      <c r="A298" s="41">
        <f t="shared" si="25"/>
        <v>42</v>
      </c>
      <c r="B298" s="42" t="s">
        <v>838</v>
      </c>
      <c r="C298" s="43" t="s">
        <v>213</v>
      </c>
      <c r="D298" s="41" t="s">
        <v>804</v>
      </c>
      <c r="E298" s="43">
        <v>2123170055</v>
      </c>
      <c r="F298" s="43" t="s">
        <v>43</v>
      </c>
      <c r="G298" s="44" t="s">
        <v>733</v>
      </c>
      <c r="H298" s="41">
        <v>6510202</v>
      </c>
      <c r="I298" s="45">
        <v>940000</v>
      </c>
      <c r="J298" s="46">
        <v>5</v>
      </c>
      <c r="K298" s="41" t="s">
        <v>39</v>
      </c>
      <c r="L298" s="47">
        <f t="shared" si="23"/>
        <v>1973999.9999999998</v>
      </c>
      <c r="M298" s="47">
        <f t="shared" si="27"/>
        <v>1316000</v>
      </c>
      <c r="N298" s="47">
        <f>M298+L298</f>
        <v>3290000</v>
      </c>
      <c r="O298" s="41"/>
      <c r="P298" s="43" t="s">
        <v>839</v>
      </c>
    </row>
    <row r="299" spans="1:16" ht="37.5" x14ac:dyDescent="0.25">
      <c r="A299" s="41">
        <f t="shared" si="25"/>
        <v>43</v>
      </c>
      <c r="B299" s="42" t="s">
        <v>840</v>
      </c>
      <c r="C299" s="43" t="s">
        <v>841</v>
      </c>
      <c r="D299" s="41" t="s">
        <v>804</v>
      </c>
      <c r="E299" s="43">
        <v>2123170056</v>
      </c>
      <c r="F299" s="43" t="s">
        <v>43</v>
      </c>
      <c r="G299" s="44" t="s">
        <v>733</v>
      </c>
      <c r="H299" s="41">
        <v>6510202</v>
      </c>
      <c r="I299" s="45">
        <v>940000</v>
      </c>
      <c r="J299" s="46">
        <v>5</v>
      </c>
      <c r="K299" s="41" t="s">
        <v>39</v>
      </c>
      <c r="L299" s="47">
        <f t="shared" si="23"/>
        <v>1973999.9999999998</v>
      </c>
      <c r="M299" s="47">
        <f t="shared" si="27"/>
        <v>1316000</v>
      </c>
      <c r="N299" s="47">
        <f>M299+L299</f>
        <v>3290000</v>
      </c>
      <c r="O299" s="41"/>
      <c r="P299" s="43" t="s">
        <v>842</v>
      </c>
    </row>
    <row r="300" spans="1:16" ht="37.5" x14ac:dyDescent="0.25">
      <c r="A300" s="41">
        <f t="shared" si="25"/>
        <v>44</v>
      </c>
      <c r="B300" s="42" t="s">
        <v>843</v>
      </c>
      <c r="C300" s="43" t="s">
        <v>324</v>
      </c>
      <c r="D300" s="41" t="s">
        <v>804</v>
      </c>
      <c r="E300" s="43">
        <v>2123170057</v>
      </c>
      <c r="F300" s="43" t="s">
        <v>43</v>
      </c>
      <c r="G300" s="44" t="s">
        <v>733</v>
      </c>
      <c r="H300" s="41">
        <v>6510202</v>
      </c>
      <c r="I300" s="45">
        <v>940000</v>
      </c>
      <c r="J300" s="46">
        <v>5</v>
      </c>
      <c r="K300" s="41" t="s">
        <v>39</v>
      </c>
      <c r="L300" s="47">
        <f t="shared" si="23"/>
        <v>1973999.9999999998</v>
      </c>
      <c r="M300" s="47">
        <f t="shared" si="27"/>
        <v>1316000</v>
      </c>
      <c r="N300" s="47">
        <f>M300+L300</f>
        <v>3290000</v>
      </c>
      <c r="O300" s="41"/>
      <c r="P300" s="43" t="s">
        <v>844</v>
      </c>
    </row>
    <row r="301" spans="1:16" ht="37.5" x14ac:dyDescent="0.25">
      <c r="A301" s="41">
        <f t="shared" si="25"/>
        <v>45</v>
      </c>
      <c r="B301" s="42" t="s">
        <v>845</v>
      </c>
      <c r="C301" s="43" t="s">
        <v>81</v>
      </c>
      <c r="D301" s="41" t="s">
        <v>804</v>
      </c>
      <c r="E301" s="43">
        <v>2123170059</v>
      </c>
      <c r="F301" s="43" t="s">
        <v>43</v>
      </c>
      <c r="G301" s="44" t="s">
        <v>733</v>
      </c>
      <c r="H301" s="41">
        <v>6510202</v>
      </c>
      <c r="I301" s="45">
        <v>940000</v>
      </c>
      <c r="J301" s="46">
        <v>5</v>
      </c>
      <c r="K301" s="41" t="s">
        <v>39</v>
      </c>
      <c r="L301" s="47">
        <f t="shared" si="23"/>
        <v>1973999.9999999998</v>
      </c>
      <c r="M301" s="47">
        <f t="shared" si="27"/>
        <v>1316000</v>
      </c>
      <c r="N301" s="47">
        <f>M301+L301</f>
        <v>3290000</v>
      </c>
      <c r="O301" s="41"/>
      <c r="P301" s="43" t="s">
        <v>846</v>
      </c>
    </row>
    <row r="302" spans="1:16" ht="37.5" x14ac:dyDescent="0.25">
      <c r="A302" s="41">
        <f t="shared" si="25"/>
        <v>46</v>
      </c>
      <c r="B302" s="42" t="s">
        <v>847</v>
      </c>
      <c r="C302" s="43" t="s">
        <v>559</v>
      </c>
      <c r="D302" s="41" t="s">
        <v>804</v>
      </c>
      <c r="E302" s="43">
        <v>2123170060</v>
      </c>
      <c r="F302" s="43" t="s">
        <v>43</v>
      </c>
      <c r="G302" s="44" t="s">
        <v>733</v>
      </c>
      <c r="H302" s="41">
        <v>6510202</v>
      </c>
      <c r="I302" s="45">
        <v>940000</v>
      </c>
      <c r="J302" s="46">
        <v>5</v>
      </c>
      <c r="K302" s="41" t="s">
        <v>39</v>
      </c>
      <c r="L302" s="47">
        <f t="shared" si="23"/>
        <v>1973999.9999999998</v>
      </c>
      <c r="M302" s="47">
        <f t="shared" si="27"/>
        <v>1316000</v>
      </c>
      <c r="N302" s="47">
        <f>M302+L302</f>
        <v>3290000</v>
      </c>
      <c r="O302" s="41"/>
      <c r="P302" s="43" t="s">
        <v>848</v>
      </c>
    </row>
    <row r="303" spans="1:16" ht="37.5" x14ac:dyDescent="0.25">
      <c r="A303" s="41">
        <f t="shared" si="25"/>
        <v>47</v>
      </c>
      <c r="B303" s="42" t="s">
        <v>849</v>
      </c>
      <c r="C303" s="43" t="s">
        <v>850</v>
      </c>
      <c r="D303" s="41" t="s">
        <v>804</v>
      </c>
      <c r="E303" s="43">
        <v>2123170062</v>
      </c>
      <c r="F303" s="43" t="s">
        <v>43</v>
      </c>
      <c r="G303" s="44" t="s">
        <v>733</v>
      </c>
      <c r="H303" s="41">
        <v>6510202</v>
      </c>
      <c r="I303" s="45">
        <v>940000</v>
      </c>
      <c r="J303" s="46">
        <v>5</v>
      </c>
      <c r="K303" s="41" t="s">
        <v>39</v>
      </c>
      <c r="L303" s="47">
        <f t="shared" si="23"/>
        <v>1973999.9999999998</v>
      </c>
      <c r="M303" s="47">
        <f t="shared" si="27"/>
        <v>1316000</v>
      </c>
      <c r="N303" s="47">
        <f>M303+L303</f>
        <v>3290000</v>
      </c>
      <c r="O303" s="41"/>
      <c r="P303" s="43" t="s">
        <v>851</v>
      </c>
    </row>
    <row r="304" spans="1:16" ht="37.5" x14ac:dyDescent="0.25">
      <c r="A304" s="41">
        <f t="shared" si="25"/>
        <v>48</v>
      </c>
      <c r="B304" s="42" t="s">
        <v>852</v>
      </c>
      <c r="C304" s="43" t="s">
        <v>657</v>
      </c>
      <c r="D304" s="41" t="s">
        <v>804</v>
      </c>
      <c r="E304" s="43">
        <v>2123170063</v>
      </c>
      <c r="F304" s="43" t="s">
        <v>43</v>
      </c>
      <c r="G304" s="44" t="s">
        <v>733</v>
      </c>
      <c r="H304" s="41">
        <v>6510202</v>
      </c>
      <c r="I304" s="45">
        <v>940000</v>
      </c>
      <c r="J304" s="46">
        <v>5</v>
      </c>
      <c r="K304" s="41" t="s">
        <v>39</v>
      </c>
      <c r="L304" s="47">
        <f t="shared" si="23"/>
        <v>1973999.9999999998</v>
      </c>
      <c r="M304" s="47">
        <f t="shared" si="27"/>
        <v>1316000</v>
      </c>
      <c r="N304" s="47">
        <f>M304+L304</f>
        <v>3290000</v>
      </c>
      <c r="O304" s="41"/>
      <c r="P304" s="43" t="s">
        <v>853</v>
      </c>
    </row>
    <row r="305" spans="1:16" ht="37.5" x14ac:dyDescent="0.25">
      <c r="A305" s="41">
        <f t="shared" si="25"/>
        <v>49</v>
      </c>
      <c r="B305" s="42" t="s">
        <v>854</v>
      </c>
      <c r="C305" s="43" t="s">
        <v>855</v>
      </c>
      <c r="D305" s="41" t="s">
        <v>804</v>
      </c>
      <c r="E305" s="43">
        <v>2123170064</v>
      </c>
      <c r="F305" s="43" t="s">
        <v>43</v>
      </c>
      <c r="G305" s="44" t="s">
        <v>733</v>
      </c>
      <c r="H305" s="41">
        <v>6510202</v>
      </c>
      <c r="I305" s="45">
        <v>940000</v>
      </c>
      <c r="J305" s="46">
        <v>5</v>
      </c>
      <c r="K305" s="41" t="s">
        <v>39</v>
      </c>
      <c r="L305" s="47">
        <f t="shared" si="23"/>
        <v>1973999.9999999998</v>
      </c>
      <c r="M305" s="47">
        <f t="shared" si="27"/>
        <v>1316000</v>
      </c>
      <c r="N305" s="47">
        <f>M305+L305</f>
        <v>3290000</v>
      </c>
      <c r="O305" s="41"/>
      <c r="P305" s="43" t="s">
        <v>856</v>
      </c>
    </row>
    <row r="306" spans="1:16" ht="37.5" x14ac:dyDescent="0.25">
      <c r="A306" s="41">
        <f t="shared" si="25"/>
        <v>50</v>
      </c>
      <c r="B306" s="42" t="s">
        <v>857</v>
      </c>
      <c r="C306" s="43" t="s">
        <v>217</v>
      </c>
      <c r="D306" s="41" t="s">
        <v>804</v>
      </c>
      <c r="E306" s="43">
        <v>2123170065</v>
      </c>
      <c r="F306" s="43" t="s">
        <v>43</v>
      </c>
      <c r="G306" s="44" t="s">
        <v>733</v>
      </c>
      <c r="H306" s="41">
        <v>6510202</v>
      </c>
      <c r="I306" s="45">
        <v>940000</v>
      </c>
      <c r="J306" s="46">
        <v>5</v>
      </c>
      <c r="K306" s="41" t="s">
        <v>39</v>
      </c>
      <c r="L306" s="47">
        <f t="shared" si="23"/>
        <v>1973999.9999999998</v>
      </c>
      <c r="M306" s="47">
        <f t="shared" si="27"/>
        <v>1316000</v>
      </c>
      <c r="N306" s="47">
        <f>M306+L306</f>
        <v>3290000</v>
      </c>
      <c r="O306" s="41"/>
      <c r="P306" s="43" t="s">
        <v>858</v>
      </c>
    </row>
    <row r="307" spans="1:16" ht="37.5" x14ac:dyDescent="0.25">
      <c r="A307" s="41">
        <f t="shared" si="25"/>
        <v>51</v>
      </c>
      <c r="B307" s="42" t="s">
        <v>859</v>
      </c>
      <c r="C307" s="43" t="s">
        <v>860</v>
      </c>
      <c r="D307" s="41" t="s">
        <v>804</v>
      </c>
      <c r="E307" s="43">
        <v>2123170066</v>
      </c>
      <c r="F307" s="43" t="s">
        <v>43</v>
      </c>
      <c r="G307" s="44" t="s">
        <v>733</v>
      </c>
      <c r="H307" s="41">
        <v>6510202</v>
      </c>
      <c r="I307" s="45">
        <v>940000</v>
      </c>
      <c r="J307" s="46">
        <v>5</v>
      </c>
      <c r="K307" s="41" t="s">
        <v>39</v>
      </c>
      <c r="L307" s="47">
        <f t="shared" si="23"/>
        <v>1973999.9999999998</v>
      </c>
      <c r="M307" s="47">
        <v>0</v>
      </c>
      <c r="N307" s="47">
        <v>0</v>
      </c>
      <c r="O307" s="41"/>
      <c r="P307" s="43" t="s">
        <v>861</v>
      </c>
    </row>
    <row r="308" spans="1:16" ht="37.5" x14ac:dyDescent="0.25">
      <c r="A308" s="41">
        <f t="shared" si="25"/>
        <v>52</v>
      </c>
      <c r="B308" s="42" t="s">
        <v>862</v>
      </c>
      <c r="C308" s="43" t="s">
        <v>430</v>
      </c>
      <c r="D308" s="41" t="s">
        <v>804</v>
      </c>
      <c r="E308" s="43">
        <v>2123170068</v>
      </c>
      <c r="F308" s="43" t="s">
        <v>43</v>
      </c>
      <c r="G308" s="44" t="s">
        <v>733</v>
      </c>
      <c r="H308" s="41">
        <v>6510202</v>
      </c>
      <c r="I308" s="45">
        <v>940000</v>
      </c>
      <c r="J308" s="46">
        <v>5</v>
      </c>
      <c r="K308" s="41" t="s">
        <v>39</v>
      </c>
      <c r="L308" s="47">
        <f t="shared" si="23"/>
        <v>1973999.9999999998</v>
      </c>
      <c r="M308" s="47">
        <f t="shared" si="27"/>
        <v>1316000</v>
      </c>
      <c r="N308" s="47">
        <f>M308+L308</f>
        <v>3290000</v>
      </c>
      <c r="O308" s="41"/>
      <c r="P308" s="43" t="s">
        <v>863</v>
      </c>
    </row>
    <row r="309" spans="1:16" ht="37.5" x14ac:dyDescent="0.25">
      <c r="A309" s="41">
        <f t="shared" si="25"/>
        <v>53</v>
      </c>
      <c r="B309" s="42" t="s">
        <v>864</v>
      </c>
      <c r="C309" s="43" t="s">
        <v>274</v>
      </c>
      <c r="D309" s="41" t="s">
        <v>804</v>
      </c>
      <c r="E309" s="43">
        <v>2123170069</v>
      </c>
      <c r="F309" s="43" t="s">
        <v>43</v>
      </c>
      <c r="G309" s="44" t="s">
        <v>733</v>
      </c>
      <c r="H309" s="41">
        <v>6510202</v>
      </c>
      <c r="I309" s="45">
        <v>940000</v>
      </c>
      <c r="J309" s="46">
        <v>5</v>
      </c>
      <c r="K309" s="41" t="s">
        <v>39</v>
      </c>
      <c r="L309" s="47">
        <f t="shared" si="23"/>
        <v>1973999.9999999998</v>
      </c>
      <c r="M309" s="47">
        <f t="shared" si="27"/>
        <v>1316000</v>
      </c>
      <c r="N309" s="47">
        <f>M309+L309</f>
        <v>3290000</v>
      </c>
      <c r="O309" s="41"/>
      <c r="P309" s="43" t="s">
        <v>865</v>
      </c>
    </row>
    <row r="310" spans="1:16" ht="37.5" x14ac:dyDescent="0.25">
      <c r="A310" s="41">
        <f t="shared" si="25"/>
        <v>54</v>
      </c>
      <c r="B310" s="42" t="s">
        <v>866</v>
      </c>
      <c r="C310" s="43" t="s">
        <v>867</v>
      </c>
      <c r="D310" s="41" t="s">
        <v>804</v>
      </c>
      <c r="E310" s="43">
        <v>2123170070</v>
      </c>
      <c r="F310" s="43" t="s">
        <v>43</v>
      </c>
      <c r="G310" s="44" t="s">
        <v>733</v>
      </c>
      <c r="H310" s="41">
        <v>6510202</v>
      </c>
      <c r="I310" s="45">
        <v>940000</v>
      </c>
      <c r="J310" s="46">
        <v>5</v>
      </c>
      <c r="K310" s="41" t="s">
        <v>39</v>
      </c>
      <c r="L310" s="47">
        <f t="shared" si="23"/>
        <v>1973999.9999999998</v>
      </c>
      <c r="M310" s="47">
        <f t="shared" si="27"/>
        <v>1316000</v>
      </c>
      <c r="N310" s="47">
        <f>M310+L310</f>
        <v>3290000</v>
      </c>
      <c r="O310" s="41"/>
      <c r="P310" s="43" t="s">
        <v>868</v>
      </c>
    </row>
    <row r="311" spans="1:16" ht="37.5" x14ac:dyDescent="0.25">
      <c r="A311" s="41">
        <f t="shared" si="25"/>
        <v>55</v>
      </c>
      <c r="B311" s="42" t="s">
        <v>869</v>
      </c>
      <c r="C311" s="43" t="s">
        <v>768</v>
      </c>
      <c r="D311" s="41" t="s">
        <v>870</v>
      </c>
      <c r="E311" s="43">
        <v>2123170073</v>
      </c>
      <c r="F311" s="43" t="s">
        <v>43</v>
      </c>
      <c r="G311" s="44" t="s">
        <v>733</v>
      </c>
      <c r="H311" s="41">
        <v>6510202</v>
      </c>
      <c r="I311" s="45">
        <v>940000</v>
      </c>
      <c r="J311" s="46">
        <v>5</v>
      </c>
      <c r="K311" s="41" t="s">
        <v>39</v>
      </c>
      <c r="L311" s="47">
        <f t="shared" si="23"/>
        <v>1973999.9999999998</v>
      </c>
      <c r="M311" s="47">
        <f t="shared" si="27"/>
        <v>1316000</v>
      </c>
      <c r="N311" s="47">
        <f>M311+L311</f>
        <v>3290000</v>
      </c>
      <c r="O311" s="41"/>
      <c r="P311" s="43" t="s">
        <v>871</v>
      </c>
    </row>
    <row r="312" spans="1:16" ht="37.5" x14ac:dyDescent="0.25">
      <c r="A312" s="41">
        <f t="shared" si="25"/>
        <v>56</v>
      </c>
      <c r="B312" s="42" t="s">
        <v>872</v>
      </c>
      <c r="C312" s="43" t="s">
        <v>430</v>
      </c>
      <c r="D312" s="41" t="s">
        <v>870</v>
      </c>
      <c r="E312" s="43">
        <v>2123170074</v>
      </c>
      <c r="F312" s="43" t="s">
        <v>43</v>
      </c>
      <c r="G312" s="44" t="s">
        <v>733</v>
      </c>
      <c r="H312" s="41">
        <v>6510202</v>
      </c>
      <c r="I312" s="45">
        <v>940000</v>
      </c>
      <c r="J312" s="46">
        <v>5</v>
      </c>
      <c r="K312" s="41" t="s">
        <v>39</v>
      </c>
      <c r="L312" s="47">
        <f t="shared" si="23"/>
        <v>1973999.9999999998</v>
      </c>
      <c r="M312" s="47">
        <f t="shared" si="27"/>
        <v>1316000</v>
      </c>
      <c r="N312" s="47">
        <f>M312+L312</f>
        <v>3290000</v>
      </c>
      <c r="O312" s="41"/>
      <c r="P312" s="43" t="s">
        <v>873</v>
      </c>
    </row>
    <row r="313" spans="1:16" ht="37.5" x14ac:dyDescent="0.25">
      <c r="A313" s="41">
        <f t="shared" si="25"/>
        <v>57</v>
      </c>
      <c r="B313" s="42" t="s">
        <v>874</v>
      </c>
      <c r="C313" s="43" t="s">
        <v>251</v>
      </c>
      <c r="D313" s="41" t="s">
        <v>870</v>
      </c>
      <c r="E313" s="43">
        <v>2123170075</v>
      </c>
      <c r="F313" s="43" t="s">
        <v>43</v>
      </c>
      <c r="G313" s="44" t="s">
        <v>733</v>
      </c>
      <c r="H313" s="41">
        <v>6510202</v>
      </c>
      <c r="I313" s="45">
        <v>940000</v>
      </c>
      <c r="J313" s="46">
        <v>5</v>
      </c>
      <c r="K313" s="41" t="s">
        <v>39</v>
      </c>
      <c r="L313" s="47">
        <f t="shared" si="23"/>
        <v>1973999.9999999998</v>
      </c>
      <c r="M313" s="47">
        <f t="shared" si="27"/>
        <v>1316000</v>
      </c>
      <c r="N313" s="47">
        <f>M313+L313</f>
        <v>3290000</v>
      </c>
      <c r="O313" s="41"/>
      <c r="P313" s="43" t="s">
        <v>875</v>
      </c>
    </row>
    <row r="314" spans="1:16" ht="37.5" x14ac:dyDescent="0.25">
      <c r="A314" s="41">
        <f t="shared" si="25"/>
        <v>58</v>
      </c>
      <c r="B314" s="42" t="s">
        <v>876</v>
      </c>
      <c r="C314" s="43" t="s">
        <v>568</v>
      </c>
      <c r="D314" s="41" t="s">
        <v>870</v>
      </c>
      <c r="E314" s="43">
        <v>2123170077</v>
      </c>
      <c r="F314" s="43" t="s">
        <v>43</v>
      </c>
      <c r="G314" s="44" t="s">
        <v>733</v>
      </c>
      <c r="H314" s="41">
        <v>6510202</v>
      </c>
      <c r="I314" s="45">
        <v>940000</v>
      </c>
      <c r="J314" s="46">
        <v>5</v>
      </c>
      <c r="K314" s="41" t="s">
        <v>39</v>
      </c>
      <c r="L314" s="47">
        <f t="shared" si="23"/>
        <v>1973999.9999999998</v>
      </c>
      <c r="M314" s="47">
        <f t="shared" si="27"/>
        <v>1316000</v>
      </c>
      <c r="N314" s="47">
        <f>M314+L314</f>
        <v>3290000</v>
      </c>
      <c r="O314" s="41"/>
      <c r="P314" s="43" t="s">
        <v>877</v>
      </c>
    </row>
    <row r="315" spans="1:16" ht="37.5" x14ac:dyDescent="0.25">
      <c r="A315" s="41">
        <f t="shared" si="25"/>
        <v>59</v>
      </c>
      <c r="B315" s="42" t="s">
        <v>878</v>
      </c>
      <c r="C315" s="43" t="s">
        <v>70</v>
      </c>
      <c r="D315" s="41" t="s">
        <v>870</v>
      </c>
      <c r="E315" s="43">
        <v>2123170080</v>
      </c>
      <c r="F315" s="43" t="s">
        <v>43</v>
      </c>
      <c r="G315" s="44" t="s">
        <v>733</v>
      </c>
      <c r="H315" s="41">
        <v>6510202</v>
      </c>
      <c r="I315" s="45">
        <v>940000</v>
      </c>
      <c r="J315" s="46">
        <v>5</v>
      </c>
      <c r="K315" s="41" t="s">
        <v>39</v>
      </c>
      <c r="L315" s="47">
        <f t="shared" si="23"/>
        <v>1973999.9999999998</v>
      </c>
      <c r="M315" s="47">
        <f t="shared" si="27"/>
        <v>1316000</v>
      </c>
      <c r="N315" s="47">
        <f>M315+L315</f>
        <v>3290000</v>
      </c>
      <c r="O315" s="41"/>
      <c r="P315" s="43" t="s">
        <v>879</v>
      </c>
    </row>
    <row r="316" spans="1:16" ht="37.5" x14ac:dyDescent="0.25">
      <c r="A316" s="41">
        <f t="shared" si="25"/>
        <v>60</v>
      </c>
      <c r="B316" s="42" t="s">
        <v>880</v>
      </c>
      <c r="C316" s="43" t="s">
        <v>657</v>
      </c>
      <c r="D316" s="41" t="s">
        <v>870</v>
      </c>
      <c r="E316" s="43">
        <v>2123170083</v>
      </c>
      <c r="F316" s="43" t="s">
        <v>43</v>
      </c>
      <c r="G316" s="44" t="s">
        <v>733</v>
      </c>
      <c r="H316" s="41">
        <v>6510202</v>
      </c>
      <c r="I316" s="45">
        <v>940000</v>
      </c>
      <c r="J316" s="46">
        <v>5</v>
      </c>
      <c r="K316" s="41" t="s">
        <v>39</v>
      </c>
      <c r="L316" s="47">
        <f t="shared" si="23"/>
        <v>1973999.9999999998</v>
      </c>
      <c r="M316" s="47">
        <v>0</v>
      </c>
      <c r="N316" s="47">
        <v>0</v>
      </c>
      <c r="O316" s="41"/>
      <c r="P316" s="43" t="s">
        <v>881</v>
      </c>
    </row>
    <row r="317" spans="1:16" ht="37.5" x14ac:dyDescent="0.25">
      <c r="A317" s="41">
        <f t="shared" si="25"/>
        <v>61</v>
      </c>
      <c r="B317" s="42" t="s">
        <v>882</v>
      </c>
      <c r="C317" s="43" t="s">
        <v>76</v>
      </c>
      <c r="D317" s="41" t="s">
        <v>870</v>
      </c>
      <c r="E317" s="43">
        <v>2123170084</v>
      </c>
      <c r="F317" s="43" t="s">
        <v>43</v>
      </c>
      <c r="G317" s="44" t="s">
        <v>733</v>
      </c>
      <c r="H317" s="41">
        <v>6510202</v>
      </c>
      <c r="I317" s="45">
        <v>940000</v>
      </c>
      <c r="J317" s="46">
        <v>5</v>
      </c>
      <c r="K317" s="41" t="s">
        <v>39</v>
      </c>
      <c r="L317" s="47">
        <f t="shared" si="23"/>
        <v>1973999.9999999998</v>
      </c>
      <c r="M317" s="47">
        <f t="shared" si="27"/>
        <v>1316000</v>
      </c>
      <c r="N317" s="47">
        <f>M317+L317</f>
        <v>3290000</v>
      </c>
      <c r="O317" s="41"/>
      <c r="P317" s="43" t="s">
        <v>883</v>
      </c>
    </row>
    <row r="318" spans="1:16" ht="37.5" x14ac:dyDescent="0.25">
      <c r="A318" s="41">
        <f t="shared" si="25"/>
        <v>62</v>
      </c>
      <c r="B318" s="42" t="s">
        <v>884</v>
      </c>
      <c r="C318" s="43" t="s">
        <v>181</v>
      </c>
      <c r="D318" s="41" t="s">
        <v>870</v>
      </c>
      <c r="E318" s="43">
        <v>2123170085</v>
      </c>
      <c r="F318" s="43" t="s">
        <v>43</v>
      </c>
      <c r="G318" s="44" t="s">
        <v>733</v>
      </c>
      <c r="H318" s="41">
        <v>6510202</v>
      </c>
      <c r="I318" s="45">
        <v>940000</v>
      </c>
      <c r="J318" s="46">
        <v>5</v>
      </c>
      <c r="K318" s="41" t="s">
        <v>39</v>
      </c>
      <c r="L318" s="47">
        <f t="shared" si="23"/>
        <v>1973999.9999999998</v>
      </c>
      <c r="M318" s="47">
        <v>0</v>
      </c>
      <c r="N318" s="47">
        <v>0</v>
      </c>
      <c r="O318" s="41"/>
      <c r="P318" s="43" t="s">
        <v>885</v>
      </c>
    </row>
    <row r="319" spans="1:16" ht="37.5" x14ac:dyDescent="0.25">
      <c r="A319" s="41">
        <f t="shared" si="25"/>
        <v>63</v>
      </c>
      <c r="B319" s="42" t="s">
        <v>886</v>
      </c>
      <c r="C319" s="43" t="s">
        <v>887</v>
      </c>
      <c r="D319" s="41" t="s">
        <v>870</v>
      </c>
      <c r="E319" s="43">
        <v>2123170087</v>
      </c>
      <c r="F319" s="43" t="s">
        <v>43</v>
      </c>
      <c r="G319" s="44" t="s">
        <v>733</v>
      </c>
      <c r="H319" s="41">
        <v>6510202</v>
      </c>
      <c r="I319" s="45">
        <v>940000</v>
      </c>
      <c r="J319" s="46">
        <v>5</v>
      </c>
      <c r="K319" s="41" t="s">
        <v>39</v>
      </c>
      <c r="L319" s="47">
        <f t="shared" si="23"/>
        <v>1973999.9999999998</v>
      </c>
      <c r="M319" s="47">
        <f t="shared" si="27"/>
        <v>1316000</v>
      </c>
      <c r="N319" s="47">
        <f>M319+L319</f>
        <v>3290000</v>
      </c>
      <c r="O319" s="41"/>
      <c r="P319" s="43" t="s">
        <v>888</v>
      </c>
    </row>
    <row r="320" spans="1:16" ht="37.5" x14ac:dyDescent="0.25">
      <c r="A320" s="41">
        <f t="shared" si="25"/>
        <v>64</v>
      </c>
      <c r="B320" s="42" t="s">
        <v>889</v>
      </c>
      <c r="C320" s="43" t="s">
        <v>890</v>
      </c>
      <c r="D320" s="41" t="s">
        <v>870</v>
      </c>
      <c r="E320" s="43">
        <v>2123170088</v>
      </c>
      <c r="F320" s="43" t="s">
        <v>43</v>
      </c>
      <c r="G320" s="44" t="s">
        <v>733</v>
      </c>
      <c r="H320" s="41">
        <v>6510202</v>
      </c>
      <c r="I320" s="45">
        <v>940000</v>
      </c>
      <c r="J320" s="46">
        <v>5</v>
      </c>
      <c r="K320" s="41" t="s">
        <v>39</v>
      </c>
      <c r="L320" s="47">
        <f t="shared" si="23"/>
        <v>1973999.9999999998</v>
      </c>
      <c r="M320" s="47">
        <f t="shared" si="27"/>
        <v>1316000</v>
      </c>
      <c r="N320" s="47">
        <f>M320+L320</f>
        <v>3290000</v>
      </c>
      <c r="O320" s="41"/>
      <c r="P320" s="43" t="s">
        <v>891</v>
      </c>
    </row>
    <row r="321" spans="1:16" ht="37.5" x14ac:dyDescent="0.25">
      <c r="A321" s="41">
        <f t="shared" si="25"/>
        <v>65</v>
      </c>
      <c r="B321" s="42" t="s">
        <v>892</v>
      </c>
      <c r="C321" s="43" t="s">
        <v>339</v>
      </c>
      <c r="D321" s="41" t="s">
        <v>870</v>
      </c>
      <c r="E321" s="43">
        <v>2123170089</v>
      </c>
      <c r="F321" s="43" t="s">
        <v>43</v>
      </c>
      <c r="G321" s="44" t="s">
        <v>733</v>
      </c>
      <c r="H321" s="41">
        <v>6510202</v>
      </c>
      <c r="I321" s="45">
        <v>940000</v>
      </c>
      <c r="J321" s="46">
        <v>5</v>
      </c>
      <c r="K321" s="41" t="s">
        <v>39</v>
      </c>
      <c r="L321" s="47">
        <f t="shared" ref="L321:L384" si="28">I321*3*70%</f>
        <v>1973999.9999999998</v>
      </c>
      <c r="M321" s="47">
        <v>0</v>
      </c>
      <c r="N321" s="47">
        <v>0</v>
      </c>
      <c r="O321" s="41"/>
      <c r="P321" s="43" t="s">
        <v>893</v>
      </c>
    </row>
    <row r="322" spans="1:16" ht="37.5" x14ac:dyDescent="0.25">
      <c r="A322" s="41">
        <f t="shared" ref="A322:A385" si="29">A321+1</f>
        <v>66</v>
      </c>
      <c r="B322" s="42" t="s">
        <v>894</v>
      </c>
      <c r="C322" s="43" t="s">
        <v>895</v>
      </c>
      <c r="D322" s="41" t="s">
        <v>870</v>
      </c>
      <c r="E322" s="43">
        <v>2123170092</v>
      </c>
      <c r="F322" s="43" t="s">
        <v>43</v>
      </c>
      <c r="G322" s="44" t="s">
        <v>733</v>
      </c>
      <c r="H322" s="41">
        <v>6510202</v>
      </c>
      <c r="I322" s="45">
        <v>940000</v>
      </c>
      <c r="J322" s="46">
        <v>5</v>
      </c>
      <c r="K322" s="41" t="s">
        <v>39</v>
      </c>
      <c r="L322" s="47">
        <f t="shared" si="28"/>
        <v>1973999.9999999998</v>
      </c>
      <c r="M322" s="47">
        <f t="shared" si="27"/>
        <v>1316000</v>
      </c>
      <c r="N322" s="47">
        <f>M322+L322</f>
        <v>3290000</v>
      </c>
      <c r="O322" s="41"/>
      <c r="P322" s="43" t="s">
        <v>896</v>
      </c>
    </row>
    <row r="323" spans="1:16" ht="37.5" x14ac:dyDescent="0.25">
      <c r="A323" s="41">
        <f t="shared" si="29"/>
        <v>67</v>
      </c>
      <c r="B323" s="42" t="s">
        <v>897</v>
      </c>
      <c r="C323" s="43" t="s">
        <v>898</v>
      </c>
      <c r="D323" s="41" t="s">
        <v>870</v>
      </c>
      <c r="E323" s="43">
        <v>2123170094</v>
      </c>
      <c r="F323" s="43" t="s">
        <v>43</v>
      </c>
      <c r="G323" s="44" t="s">
        <v>733</v>
      </c>
      <c r="H323" s="41">
        <v>6510202</v>
      </c>
      <c r="I323" s="45">
        <v>940000</v>
      </c>
      <c r="J323" s="46">
        <v>5</v>
      </c>
      <c r="K323" s="41" t="s">
        <v>39</v>
      </c>
      <c r="L323" s="47">
        <f t="shared" si="28"/>
        <v>1973999.9999999998</v>
      </c>
      <c r="M323" s="47">
        <f t="shared" si="27"/>
        <v>1316000</v>
      </c>
      <c r="N323" s="47">
        <f>M323+L323</f>
        <v>3290000</v>
      </c>
      <c r="O323" s="41"/>
      <c r="P323" s="43" t="s">
        <v>899</v>
      </c>
    </row>
    <row r="324" spans="1:16" ht="37.5" x14ac:dyDescent="0.25">
      <c r="A324" s="41">
        <f t="shared" si="29"/>
        <v>68</v>
      </c>
      <c r="B324" s="42" t="s">
        <v>900</v>
      </c>
      <c r="C324" s="43" t="s">
        <v>123</v>
      </c>
      <c r="D324" s="41" t="s">
        <v>870</v>
      </c>
      <c r="E324" s="43">
        <v>2123170098</v>
      </c>
      <c r="F324" s="43" t="s">
        <v>43</v>
      </c>
      <c r="G324" s="44" t="s">
        <v>733</v>
      </c>
      <c r="H324" s="41">
        <v>6510202</v>
      </c>
      <c r="I324" s="45">
        <v>940000</v>
      </c>
      <c r="J324" s="46">
        <v>5</v>
      </c>
      <c r="K324" s="41" t="s">
        <v>39</v>
      </c>
      <c r="L324" s="47">
        <f t="shared" si="28"/>
        <v>1973999.9999999998</v>
      </c>
      <c r="M324" s="47">
        <f t="shared" si="27"/>
        <v>1316000</v>
      </c>
      <c r="N324" s="47">
        <f>M324+L324</f>
        <v>3290000</v>
      </c>
      <c r="O324" s="41"/>
      <c r="P324" s="43" t="s">
        <v>901</v>
      </c>
    </row>
    <row r="325" spans="1:16" ht="37.5" x14ac:dyDescent="0.25">
      <c r="A325" s="41">
        <f t="shared" si="29"/>
        <v>69</v>
      </c>
      <c r="B325" s="42" t="s">
        <v>902</v>
      </c>
      <c r="C325" s="43" t="s">
        <v>217</v>
      </c>
      <c r="D325" s="41" t="s">
        <v>870</v>
      </c>
      <c r="E325" s="43">
        <v>2123170099</v>
      </c>
      <c r="F325" s="43" t="s">
        <v>43</v>
      </c>
      <c r="G325" s="44" t="s">
        <v>733</v>
      </c>
      <c r="H325" s="41">
        <v>6510202</v>
      </c>
      <c r="I325" s="45">
        <v>940000</v>
      </c>
      <c r="J325" s="46">
        <v>5</v>
      </c>
      <c r="K325" s="41" t="s">
        <v>39</v>
      </c>
      <c r="L325" s="47">
        <f t="shared" si="28"/>
        <v>1973999.9999999998</v>
      </c>
      <c r="M325" s="47">
        <f t="shared" si="27"/>
        <v>1316000</v>
      </c>
      <c r="N325" s="47">
        <f>M325+L325</f>
        <v>3290000</v>
      </c>
      <c r="O325" s="41"/>
      <c r="P325" s="43" t="s">
        <v>903</v>
      </c>
    </row>
    <row r="326" spans="1:16" ht="37.5" x14ac:dyDescent="0.25">
      <c r="A326" s="41">
        <f t="shared" si="29"/>
        <v>70</v>
      </c>
      <c r="B326" s="42" t="s">
        <v>904</v>
      </c>
      <c r="C326" s="43" t="s">
        <v>108</v>
      </c>
      <c r="D326" s="41" t="s">
        <v>870</v>
      </c>
      <c r="E326" s="43">
        <v>2123170100</v>
      </c>
      <c r="F326" s="43" t="s">
        <v>43</v>
      </c>
      <c r="G326" s="44" t="s">
        <v>733</v>
      </c>
      <c r="H326" s="41">
        <v>6510202</v>
      </c>
      <c r="I326" s="45">
        <v>940000</v>
      </c>
      <c r="J326" s="46">
        <v>5</v>
      </c>
      <c r="K326" s="41" t="s">
        <v>39</v>
      </c>
      <c r="L326" s="47">
        <f t="shared" si="28"/>
        <v>1973999.9999999998</v>
      </c>
      <c r="M326" s="47">
        <f t="shared" si="27"/>
        <v>1316000</v>
      </c>
      <c r="N326" s="47">
        <f>M326+L326</f>
        <v>3290000</v>
      </c>
      <c r="O326" s="41"/>
      <c r="P326" s="43" t="s">
        <v>905</v>
      </c>
    </row>
    <row r="327" spans="1:16" ht="37.5" x14ac:dyDescent="0.25">
      <c r="A327" s="41">
        <f t="shared" si="29"/>
        <v>71</v>
      </c>
      <c r="B327" s="42" t="s">
        <v>906</v>
      </c>
      <c r="C327" s="43" t="s">
        <v>907</v>
      </c>
      <c r="D327" s="41" t="s">
        <v>870</v>
      </c>
      <c r="E327" s="43">
        <v>2123170101</v>
      </c>
      <c r="F327" s="43" t="s">
        <v>43</v>
      </c>
      <c r="G327" s="44" t="s">
        <v>733</v>
      </c>
      <c r="H327" s="41">
        <v>6510202</v>
      </c>
      <c r="I327" s="45">
        <v>940000</v>
      </c>
      <c r="J327" s="46">
        <v>5</v>
      </c>
      <c r="K327" s="41" t="s">
        <v>39</v>
      </c>
      <c r="L327" s="47">
        <f t="shared" si="28"/>
        <v>1973999.9999999998</v>
      </c>
      <c r="M327" s="47">
        <f t="shared" si="27"/>
        <v>1316000</v>
      </c>
      <c r="N327" s="47">
        <f>M327+L327</f>
        <v>3290000</v>
      </c>
      <c r="O327" s="41"/>
      <c r="P327" s="43" t="s">
        <v>908</v>
      </c>
    </row>
    <row r="328" spans="1:16" ht="37.5" x14ac:dyDescent="0.25">
      <c r="A328" s="41">
        <f t="shared" si="29"/>
        <v>72</v>
      </c>
      <c r="B328" s="42" t="s">
        <v>909</v>
      </c>
      <c r="C328" s="43" t="s">
        <v>910</v>
      </c>
      <c r="D328" s="41" t="s">
        <v>870</v>
      </c>
      <c r="E328" s="43">
        <v>2123170102</v>
      </c>
      <c r="F328" s="43" t="s">
        <v>43</v>
      </c>
      <c r="G328" s="44" t="s">
        <v>733</v>
      </c>
      <c r="H328" s="41">
        <v>6510202</v>
      </c>
      <c r="I328" s="45">
        <v>940000</v>
      </c>
      <c r="J328" s="46">
        <v>5</v>
      </c>
      <c r="K328" s="41" t="s">
        <v>39</v>
      </c>
      <c r="L328" s="47">
        <f t="shared" si="28"/>
        <v>1973999.9999999998</v>
      </c>
      <c r="M328" s="47">
        <v>0</v>
      </c>
      <c r="N328" s="47">
        <v>0</v>
      </c>
      <c r="O328" s="41"/>
      <c r="P328" s="43" t="s">
        <v>911</v>
      </c>
    </row>
    <row r="329" spans="1:16" ht="37.5" x14ac:dyDescent="0.25">
      <c r="A329" s="41">
        <f t="shared" si="29"/>
        <v>73</v>
      </c>
      <c r="B329" s="42" t="s">
        <v>912</v>
      </c>
      <c r="C329" s="43" t="s">
        <v>913</v>
      </c>
      <c r="D329" s="41" t="s">
        <v>870</v>
      </c>
      <c r="E329" s="43">
        <v>2123170104</v>
      </c>
      <c r="F329" s="43" t="s">
        <v>43</v>
      </c>
      <c r="G329" s="44" t="s">
        <v>733</v>
      </c>
      <c r="H329" s="41">
        <v>6510202</v>
      </c>
      <c r="I329" s="45">
        <v>940000</v>
      </c>
      <c r="J329" s="46">
        <v>5</v>
      </c>
      <c r="K329" s="41" t="s">
        <v>39</v>
      </c>
      <c r="L329" s="47">
        <f t="shared" si="28"/>
        <v>1973999.9999999998</v>
      </c>
      <c r="M329" s="47">
        <f t="shared" si="27"/>
        <v>1316000</v>
      </c>
      <c r="N329" s="47">
        <f>M329+L329</f>
        <v>3290000</v>
      </c>
      <c r="O329" s="41"/>
      <c r="P329" s="43" t="s">
        <v>914</v>
      </c>
    </row>
    <row r="330" spans="1:16" ht="37.5" x14ac:dyDescent="0.25">
      <c r="A330" s="41">
        <f t="shared" si="29"/>
        <v>74</v>
      </c>
      <c r="B330" s="42" t="s">
        <v>915</v>
      </c>
      <c r="C330" s="43" t="s">
        <v>916</v>
      </c>
      <c r="D330" s="41" t="s">
        <v>870</v>
      </c>
      <c r="E330" s="43">
        <v>2123170105</v>
      </c>
      <c r="F330" s="43" t="s">
        <v>43</v>
      </c>
      <c r="G330" s="44" t="s">
        <v>733</v>
      </c>
      <c r="H330" s="41">
        <v>6510202</v>
      </c>
      <c r="I330" s="45">
        <v>940000</v>
      </c>
      <c r="J330" s="46">
        <v>5</v>
      </c>
      <c r="K330" s="41" t="s">
        <v>39</v>
      </c>
      <c r="L330" s="47">
        <f t="shared" si="28"/>
        <v>1973999.9999999998</v>
      </c>
      <c r="M330" s="47">
        <f t="shared" si="27"/>
        <v>1316000</v>
      </c>
      <c r="N330" s="47">
        <f>M330+L330</f>
        <v>3290000</v>
      </c>
      <c r="O330" s="41"/>
      <c r="P330" s="43" t="s">
        <v>917</v>
      </c>
    </row>
    <row r="331" spans="1:16" ht="37.5" x14ac:dyDescent="0.25">
      <c r="A331" s="41">
        <f t="shared" si="29"/>
        <v>75</v>
      </c>
      <c r="B331" s="42" t="s">
        <v>918</v>
      </c>
      <c r="C331" s="43" t="s">
        <v>919</v>
      </c>
      <c r="D331" s="41" t="s">
        <v>920</v>
      </c>
      <c r="E331" s="43">
        <v>2123170107</v>
      </c>
      <c r="F331" s="43" t="s">
        <v>43</v>
      </c>
      <c r="G331" s="44" t="s">
        <v>733</v>
      </c>
      <c r="H331" s="41">
        <v>6510202</v>
      </c>
      <c r="I331" s="45">
        <v>940000</v>
      </c>
      <c r="J331" s="46">
        <v>5</v>
      </c>
      <c r="K331" s="41" t="s">
        <v>39</v>
      </c>
      <c r="L331" s="47">
        <f t="shared" si="28"/>
        <v>1973999.9999999998</v>
      </c>
      <c r="M331" s="47">
        <f t="shared" si="27"/>
        <v>1316000</v>
      </c>
      <c r="N331" s="47">
        <f>M331+L331</f>
        <v>3290000</v>
      </c>
      <c r="O331" s="41"/>
      <c r="P331" s="43" t="s">
        <v>921</v>
      </c>
    </row>
    <row r="332" spans="1:16" ht="37.5" x14ac:dyDescent="0.25">
      <c r="A332" s="41">
        <f t="shared" si="29"/>
        <v>76</v>
      </c>
      <c r="B332" s="42" t="s">
        <v>922</v>
      </c>
      <c r="C332" s="43" t="s">
        <v>923</v>
      </c>
      <c r="D332" s="41" t="s">
        <v>920</v>
      </c>
      <c r="E332" s="43">
        <v>2123170108</v>
      </c>
      <c r="F332" s="43" t="s">
        <v>43</v>
      </c>
      <c r="G332" s="44" t="s">
        <v>733</v>
      </c>
      <c r="H332" s="41">
        <v>6510202</v>
      </c>
      <c r="I332" s="45">
        <v>940000</v>
      </c>
      <c r="J332" s="46">
        <v>5</v>
      </c>
      <c r="K332" s="41" t="s">
        <v>39</v>
      </c>
      <c r="L332" s="47">
        <f t="shared" si="28"/>
        <v>1973999.9999999998</v>
      </c>
      <c r="M332" s="47">
        <f t="shared" si="27"/>
        <v>1316000</v>
      </c>
      <c r="N332" s="47">
        <f>M332+L332</f>
        <v>3290000</v>
      </c>
      <c r="O332" s="41"/>
      <c r="P332" s="43" t="s">
        <v>924</v>
      </c>
    </row>
    <row r="333" spans="1:16" ht="37.5" x14ac:dyDescent="0.25">
      <c r="A333" s="41">
        <f t="shared" si="29"/>
        <v>77</v>
      </c>
      <c r="B333" s="42" t="s">
        <v>925</v>
      </c>
      <c r="C333" s="43" t="s">
        <v>926</v>
      </c>
      <c r="D333" s="41" t="s">
        <v>920</v>
      </c>
      <c r="E333" s="43">
        <v>2123170110</v>
      </c>
      <c r="F333" s="43" t="s">
        <v>43</v>
      </c>
      <c r="G333" s="44" t="s">
        <v>733</v>
      </c>
      <c r="H333" s="41">
        <v>6510202</v>
      </c>
      <c r="I333" s="45">
        <v>940000</v>
      </c>
      <c r="J333" s="46">
        <v>5</v>
      </c>
      <c r="K333" s="41" t="s">
        <v>39</v>
      </c>
      <c r="L333" s="47">
        <f t="shared" si="28"/>
        <v>1973999.9999999998</v>
      </c>
      <c r="M333" s="47">
        <f t="shared" si="27"/>
        <v>1316000</v>
      </c>
      <c r="N333" s="47">
        <f>M333+L333</f>
        <v>3290000</v>
      </c>
      <c r="O333" s="41"/>
      <c r="P333" s="43" t="s">
        <v>927</v>
      </c>
    </row>
    <row r="334" spans="1:16" ht="37.5" x14ac:dyDescent="0.25">
      <c r="A334" s="41">
        <f t="shared" si="29"/>
        <v>78</v>
      </c>
      <c r="B334" s="42" t="s">
        <v>928</v>
      </c>
      <c r="C334" s="43" t="s">
        <v>499</v>
      </c>
      <c r="D334" s="41" t="s">
        <v>920</v>
      </c>
      <c r="E334" s="43">
        <v>2123170113</v>
      </c>
      <c r="F334" s="43" t="s">
        <v>43</v>
      </c>
      <c r="G334" s="44" t="s">
        <v>733</v>
      </c>
      <c r="H334" s="41">
        <v>6510202</v>
      </c>
      <c r="I334" s="45">
        <v>940000</v>
      </c>
      <c r="J334" s="46">
        <v>5</v>
      </c>
      <c r="K334" s="41" t="s">
        <v>39</v>
      </c>
      <c r="L334" s="47">
        <f t="shared" si="28"/>
        <v>1973999.9999999998</v>
      </c>
      <c r="M334" s="47">
        <f t="shared" si="27"/>
        <v>1316000</v>
      </c>
      <c r="N334" s="47">
        <f>M334+L334</f>
        <v>3290000</v>
      </c>
      <c r="O334" s="41"/>
      <c r="P334" s="43" t="s">
        <v>929</v>
      </c>
    </row>
    <row r="335" spans="1:16" ht="37.5" x14ac:dyDescent="0.25">
      <c r="A335" s="41">
        <f t="shared" si="29"/>
        <v>79</v>
      </c>
      <c r="B335" s="42" t="s">
        <v>930</v>
      </c>
      <c r="C335" s="43" t="s">
        <v>931</v>
      </c>
      <c r="D335" s="41" t="s">
        <v>920</v>
      </c>
      <c r="E335" s="43">
        <v>2123170114</v>
      </c>
      <c r="F335" s="43" t="s">
        <v>43</v>
      </c>
      <c r="G335" s="44" t="s">
        <v>733</v>
      </c>
      <c r="H335" s="41">
        <v>6510202</v>
      </c>
      <c r="I335" s="45">
        <v>940000</v>
      </c>
      <c r="J335" s="46">
        <v>5</v>
      </c>
      <c r="K335" s="41" t="s">
        <v>39</v>
      </c>
      <c r="L335" s="47">
        <f t="shared" si="28"/>
        <v>1973999.9999999998</v>
      </c>
      <c r="M335" s="47">
        <f t="shared" si="27"/>
        <v>1316000</v>
      </c>
      <c r="N335" s="47">
        <f>M335+L335</f>
        <v>3290000</v>
      </c>
      <c r="O335" s="41"/>
      <c r="P335" s="43" t="s">
        <v>932</v>
      </c>
    </row>
    <row r="336" spans="1:16" ht="37.5" x14ac:dyDescent="0.25">
      <c r="A336" s="41">
        <f t="shared" si="29"/>
        <v>80</v>
      </c>
      <c r="B336" s="42" t="s">
        <v>933</v>
      </c>
      <c r="C336" s="43" t="s">
        <v>668</v>
      </c>
      <c r="D336" s="41" t="s">
        <v>920</v>
      </c>
      <c r="E336" s="43">
        <v>2123170115</v>
      </c>
      <c r="F336" s="43" t="s">
        <v>43</v>
      </c>
      <c r="G336" s="44" t="s">
        <v>733</v>
      </c>
      <c r="H336" s="41">
        <v>6510202</v>
      </c>
      <c r="I336" s="45">
        <v>940000</v>
      </c>
      <c r="J336" s="46">
        <v>5</v>
      </c>
      <c r="K336" s="41" t="s">
        <v>39</v>
      </c>
      <c r="L336" s="47">
        <f t="shared" si="28"/>
        <v>1973999.9999999998</v>
      </c>
      <c r="M336" s="47">
        <f t="shared" si="27"/>
        <v>1316000</v>
      </c>
      <c r="N336" s="47">
        <f>M336+L336</f>
        <v>3290000</v>
      </c>
      <c r="O336" s="41"/>
      <c r="P336" s="43" t="s">
        <v>934</v>
      </c>
    </row>
    <row r="337" spans="1:16" ht="37.5" x14ac:dyDescent="0.25">
      <c r="A337" s="41">
        <f t="shared" si="29"/>
        <v>81</v>
      </c>
      <c r="B337" s="42" t="s">
        <v>935</v>
      </c>
      <c r="C337" s="43" t="s">
        <v>936</v>
      </c>
      <c r="D337" s="41" t="s">
        <v>920</v>
      </c>
      <c r="E337" s="43">
        <v>2123170116</v>
      </c>
      <c r="F337" s="43" t="s">
        <v>43</v>
      </c>
      <c r="G337" s="44" t="s">
        <v>733</v>
      </c>
      <c r="H337" s="41">
        <v>6510202</v>
      </c>
      <c r="I337" s="45">
        <v>940000</v>
      </c>
      <c r="J337" s="46">
        <v>5</v>
      </c>
      <c r="K337" s="41" t="s">
        <v>39</v>
      </c>
      <c r="L337" s="47">
        <f t="shared" si="28"/>
        <v>1973999.9999999998</v>
      </c>
      <c r="M337" s="47">
        <f t="shared" ref="M337:M364" si="30">I337*2*70%</f>
        <v>1316000</v>
      </c>
      <c r="N337" s="47">
        <f>M337+L337</f>
        <v>3290000</v>
      </c>
      <c r="O337" s="41"/>
      <c r="P337" s="43" t="s">
        <v>937</v>
      </c>
    </row>
    <row r="338" spans="1:16" ht="37.5" x14ac:dyDescent="0.25">
      <c r="A338" s="41">
        <f t="shared" si="29"/>
        <v>82</v>
      </c>
      <c r="B338" s="42" t="s">
        <v>938</v>
      </c>
      <c r="C338" s="43" t="s">
        <v>207</v>
      </c>
      <c r="D338" s="41" t="s">
        <v>920</v>
      </c>
      <c r="E338" s="43">
        <v>2123170118</v>
      </c>
      <c r="F338" s="43" t="s">
        <v>43</v>
      </c>
      <c r="G338" s="44" t="s">
        <v>733</v>
      </c>
      <c r="H338" s="41">
        <v>6510202</v>
      </c>
      <c r="I338" s="45">
        <v>940000</v>
      </c>
      <c r="J338" s="46">
        <v>5</v>
      </c>
      <c r="K338" s="41" t="s">
        <v>39</v>
      </c>
      <c r="L338" s="47">
        <f t="shared" si="28"/>
        <v>1973999.9999999998</v>
      </c>
      <c r="M338" s="47">
        <f t="shared" si="30"/>
        <v>1316000</v>
      </c>
      <c r="N338" s="47">
        <f>M338+L338</f>
        <v>3290000</v>
      </c>
      <c r="O338" s="41"/>
      <c r="P338" s="43" t="s">
        <v>939</v>
      </c>
    </row>
    <row r="339" spans="1:16" ht="37.5" x14ac:dyDescent="0.25">
      <c r="A339" s="41">
        <f t="shared" si="29"/>
        <v>83</v>
      </c>
      <c r="B339" s="42" t="s">
        <v>940</v>
      </c>
      <c r="C339" s="43" t="s">
        <v>941</v>
      </c>
      <c r="D339" s="41" t="s">
        <v>920</v>
      </c>
      <c r="E339" s="43">
        <v>2123170119</v>
      </c>
      <c r="F339" s="43" t="s">
        <v>43</v>
      </c>
      <c r="G339" s="44" t="s">
        <v>733</v>
      </c>
      <c r="H339" s="41">
        <v>6510202</v>
      </c>
      <c r="I339" s="45">
        <v>940000</v>
      </c>
      <c r="J339" s="46">
        <v>5</v>
      </c>
      <c r="K339" s="41" t="s">
        <v>39</v>
      </c>
      <c r="L339" s="47">
        <f t="shared" si="28"/>
        <v>1973999.9999999998</v>
      </c>
      <c r="M339" s="47">
        <f t="shared" si="30"/>
        <v>1316000</v>
      </c>
      <c r="N339" s="47">
        <f>M339+L339</f>
        <v>3290000</v>
      </c>
      <c r="O339" s="41"/>
      <c r="P339" s="43" t="s">
        <v>942</v>
      </c>
    </row>
    <row r="340" spans="1:16" ht="37.5" x14ac:dyDescent="0.25">
      <c r="A340" s="41">
        <f t="shared" si="29"/>
        <v>84</v>
      </c>
      <c r="B340" s="42" t="s">
        <v>943</v>
      </c>
      <c r="C340" s="43" t="s">
        <v>944</v>
      </c>
      <c r="D340" s="41" t="s">
        <v>920</v>
      </c>
      <c r="E340" s="43">
        <v>2123170120</v>
      </c>
      <c r="F340" s="43" t="s">
        <v>43</v>
      </c>
      <c r="G340" s="44" t="s">
        <v>733</v>
      </c>
      <c r="H340" s="41">
        <v>6510202</v>
      </c>
      <c r="I340" s="45">
        <v>940000</v>
      </c>
      <c r="J340" s="46">
        <v>5</v>
      </c>
      <c r="K340" s="41" t="s">
        <v>39</v>
      </c>
      <c r="L340" s="47">
        <f t="shared" si="28"/>
        <v>1973999.9999999998</v>
      </c>
      <c r="M340" s="47">
        <f t="shared" si="30"/>
        <v>1316000</v>
      </c>
      <c r="N340" s="47">
        <f>M340+L340</f>
        <v>3290000</v>
      </c>
      <c r="O340" s="41"/>
      <c r="P340" s="43" t="s">
        <v>945</v>
      </c>
    </row>
    <row r="341" spans="1:16" ht="37.5" x14ac:dyDescent="0.25">
      <c r="A341" s="41">
        <f t="shared" si="29"/>
        <v>85</v>
      </c>
      <c r="B341" s="42" t="s">
        <v>946</v>
      </c>
      <c r="C341" s="43" t="s">
        <v>947</v>
      </c>
      <c r="D341" s="41" t="s">
        <v>920</v>
      </c>
      <c r="E341" s="43">
        <v>2123170121</v>
      </c>
      <c r="F341" s="43" t="s">
        <v>43</v>
      </c>
      <c r="G341" s="44" t="s">
        <v>733</v>
      </c>
      <c r="H341" s="41">
        <v>6510202</v>
      </c>
      <c r="I341" s="45">
        <v>940000</v>
      </c>
      <c r="J341" s="46">
        <v>5</v>
      </c>
      <c r="K341" s="41" t="s">
        <v>39</v>
      </c>
      <c r="L341" s="47">
        <f t="shared" si="28"/>
        <v>1973999.9999999998</v>
      </c>
      <c r="M341" s="47">
        <f t="shared" si="30"/>
        <v>1316000</v>
      </c>
      <c r="N341" s="47">
        <f>M341+L341</f>
        <v>3290000</v>
      </c>
      <c r="O341" s="41"/>
      <c r="P341" s="43" t="s">
        <v>948</v>
      </c>
    </row>
    <row r="342" spans="1:16" ht="37.5" x14ac:dyDescent="0.25">
      <c r="A342" s="41">
        <f t="shared" si="29"/>
        <v>86</v>
      </c>
      <c r="B342" s="42" t="s">
        <v>949</v>
      </c>
      <c r="C342" s="43" t="s">
        <v>950</v>
      </c>
      <c r="D342" s="41" t="s">
        <v>920</v>
      </c>
      <c r="E342" s="43">
        <v>2123170122</v>
      </c>
      <c r="F342" s="43" t="s">
        <v>43</v>
      </c>
      <c r="G342" s="44" t="s">
        <v>733</v>
      </c>
      <c r="H342" s="41">
        <v>6510202</v>
      </c>
      <c r="I342" s="45">
        <v>940000</v>
      </c>
      <c r="J342" s="46">
        <v>5</v>
      </c>
      <c r="K342" s="41" t="s">
        <v>39</v>
      </c>
      <c r="L342" s="47">
        <f t="shared" si="28"/>
        <v>1973999.9999999998</v>
      </c>
      <c r="M342" s="47">
        <f t="shared" si="30"/>
        <v>1316000</v>
      </c>
      <c r="N342" s="47">
        <f>M342+L342</f>
        <v>3290000</v>
      </c>
      <c r="O342" s="41"/>
      <c r="P342" s="43" t="s">
        <v>951</v>
      </c>
    </row>
    <row r="343" spans="1:16" ht="37.5" x14ac:dyDescent="0.25">
      <c r="A343" s="41">
        <f t="shared" si="29"/>
        <v>87</v>
      </c>
      <c r="B343" s="42" t="s">
        <v>952</v>
      </c>
      <c r="C343" s="43" t="s">
        <v>52</v>
      </c>
      <c r="D343" s="41" t="s">
        <v>920</v>
      </c>
      <c r="E343" s="43">
        <v>2123170123</v>
      </c>
      <c r="F343" s="43" t="s">
        <v>43</v>
      </c>
      <c r="G343" s="44" t="s">
        <v>733</v>
      </c>
      <c r="H343" s="41">
        <v>6510202</v>
      </c>
      <c r="I343" s="45">
        <v>940000</v>
      </c>
      <c r="J343" s="46">
        <v>5</v>
      </c>
      <c r="K343" s="41" t="s">
        <v>39</v>
      </c>
      <c r="L343" s="47">
        <f t="shared" si="28"/>
        <v>1973999.9999999998</v>
      </c>
      <c r="M343" s="47">
        <f t="shared" si="30"/>
        <v>1316000</v>
      </c>
      <c r="N343" s="47">
        <f>M343+L343</f>
        <v>3290000</v>
      </c>
      <c r="O343" s="41"/>
      <c r="P343" s="43" t="s">
        <v>953</v>
      </c>
    </row>
    <row r="344" spans="1:16" ht="37.5" x14ac:dyDescent="0.25">
      <c r="A344" s="41">
        <f t="shared" si="29"/>
        <v>88</v>
      </c>
      <c r="B344" s="42" t="s">
        <v>954</v>
      </c>
      <c r="C344" s="43" t="s">
        <v>955</v>
      </c>
      <c r="D344" s="41" t="s">
        <v>920</v>
      </c>
      <c r="E344" s="43">
        <v>2123170124</v>
      </c>
      <c r="F344" s="43" t="s">
        <v>43</v>
      </c>
      <c r="G344" s="44" t="s">
        <v>733</v>
      </c>
      <c r="H344" s="41">
        <v>6510202</v>
      </c>
      <c r="I344" s="45">
        <v>940000</v>
      </c>
      <c r="J344" s="46">
        <v>5</v>
      </c>
      <c r="K344" s="41" t="s">
        <v>39</v>
      </c>
      <c r="L344" s="47">
        <f t="shared" si="28"/>
        <v>1973999.9999999998</v>
      </c>
      <c r="M344" s="47">
        <f t="shared" si="30"/>
        <v>1316000</v>
      </c>
      <c r="N344" s="47">
        <f>M344+L344</f>
        <v>3290000</v>
      </c>
      <c r="O344" s="41"/>
      <c r="P344" s="43" t="s">
        <v>956</v>
      </c>
    </row>
    <row r="345" spans="1:16" ht="37.5" x14ac:dyDescent="0.25">
      <c r="A345" s="41">
        <f t="shared" si="29"/>
        <v>89</v>
      </c>
      <c r="B345" s="42" t="s">
        <v>957</v>
      </c>
      <c r="C345" s="43" t="s">
        <v>958</v>
      </c>
      <c r="D345" s="41" t="s">
        <v>920</v>
      </c>
      <c r="E345" s="43">
        <v>2123170126</v>
      </c>
      <c r="F345" s="43" t="s">
        <v>43</v>
      </c>
      <c r="G345" s="44" t="s">
        <v>733</v>
      </c>
      <c r="H345" s="41">
        <v>6510202</v>
      </c>
      <c r="I345" s="45">
        <v>940000</v>
      </c>
      <c r="J345" s="46">
        <v>5</v>
      </c>
      <c r="K345" s="41" t="s">
        <v>39</v>
      </c>
      <c r="L345" s="47">
        <f t="shared" si="28"/>
        <v>1973999.9999999998</v>
      </c>
      <c r="M345" s="47">
        <f t="shared" si="30"/>
        <v>1316000</v>
      </c>
      <c r="N345" s="47">
        <f>M345+L345</f>
        <v>3290000</v>
      </c>
      <c r="O345" s="41"/>
      <c r="P345" s="43" t="s">
        <v>959</v>
      </c>
    </row>
    <row r="346" spans="1:16" ht="37.5" x14ac:dyDescent="0.25">
      <c r="A346" s="41">
        <f t="shared" si="29"/>
        <v>90</v>
      </c>
      <c r="B346" s="42" t="s">
        <v>960</v>
      </c>
      <c r="C346" s="43" t="s">
        <v>961</v>
      </c>
      <c r="D346" s="41" t="s">
        <v>920</v>
      </c>
      <c r="E346" s="43">
        <v>2123170128</v>
      </c>
      <c r="F346" s="43" t="s">
        <v>43</v>
      </c>
      <c r="G346" s="44" t="s">
        <v>733</v>
      </c>
      <c r="H346" s="41">
        <v>6510202</v>
      </c>
      <c r="I346" s="45">
        <v>940000</v>
      </c>
      <c r="J346" s="46">
        <v>5</v>
      </c>
      <c r="K346" s="41" t="s">
        <v>39</v>
      </c>
      <c r="L346" s="47">
        <f t="shared" si="28"/>
        <v>1973999.9999999998</v>
      </c>
      <c r="M346" s="47">
        <f t="shared" si="30"/>
        <v>1316000</v>
      </c>
      <c r="N346" s="47">
        <f>M346+L346</f>
        <v>3290000</v>
      </c>
      <c r="O346" s="41"/>
      <c r="P346" s="43" t="s">
        <v>962</v>
      </c>
    </row>
    <row r="347" spans="1:16" ht="37.5" x14ac:dyDescent="0.25">
      <c r="A347" s="41">
        <f t="shared" si="29"/>
        <v>91</v>
      </c>
      <c r="B347" s="42" t="s">
        <v>963</v>
      </c>
      <c r="C347" s="43" t="s">
        <v>964</v>
      </c>
      <c r="D347" s="41" t="s">
        <v>920</v>
      </c>
      <c r="E347" s="43">
        <v>2123170129</v>
      </c>
      <c r="F347" s="43" t="s">
        <v>43</v>
      </c>
      <c r="G347" s="44" t="s">
        <v>733</v>
      </c>
      <c r="H347" s="41">
        <v>6510202</v>
      </c>
      <c r="I347" s="45">
        <v>940000</v>
      </c>
      <c r="J347" s="46">
        <v>5</v>
      </c>
      <c r="K347" s="41" t="s">
        <v>39</v>
      </c>
      <c r="L347" s="47">
        <f t="shared" si="28"/>
        <v>1973999.9999999998</v>
      </c>
      <c r="M347" s="47">
        <f t="shared" si="30"/>
        <v>1316000</v>
      </c>
      <c r="N347" s="47">
        <f>M347+L347</f>
        <v>3290000</v>
      </c>
      <c r="O347" s="41"/>
      <c r="P347" s="43" t="s">
        <v>965</v>
      </c>
    </row>
    <row r="348" spans="1:16" ht="37.5" x14ac:dyDescent="0.25">
      <c r="A348" s="41">
        <f t="shared" si="29"/>
        <v>92</v>
      </c>
      <c r="B348" s="42" t="s">
        <v>966</v>
      </c>
      <c r="C348" s="43" t="s">
        <v>256</v>
      </c>
      <c r="D348" s="41" t="s">
        <v>920</v>
      </c>
      <c r="E348" s="43">
        <v>2123170131</v>
      </c>
      <c r="F348" s="43" t="s">
        <v>43</v>
      </c>
      <c r="G348" s="44" t="s">
        <v>733</v>
      </c>
      <c r="H348" s="41">
        <v>6510202</v>
      </c>
      <c r="I348" s="45">
        <v>940000</v>
      </c>
      <c r="J348" s="46">
        <v>5</v>
      </c>
      <c r="K348" s="41" t="s">
        <v>39</v>
      </c>
      <c r="L348" s="47">
        <f t="shared" si="28"/>
        <v>1973999.9999999998</v>
      </c>
      <c r="M348" s="47">
        <f t="shared" si="30"/>
        <v>1316000</v>
      </c>
      <c r="N348" s="47">
        <f>M348+L348</f>
        <v>3290000</v>
      </c>
      <c r="O348" s="41"/>
      <c r="P348" s="43" t="s">
        <v>967</v>
      </c>
    </row>
    <row r="349" spans="1:16" ht="37.5" x14ac:dyDescent="0.25">
      <c r="A349" s="41">
        <f t="shared" si="29"/>
        <v>93</v>
      </c>
      <c r="B349" s="42" t="s">
        <v>968</v>
      </c>
      <c r="C349" s="43" t="s">
        <v>969</v>
      </c>
      <c r="D349" s="41" t="s">
        <v>920</v>
      </c>
      <c r="E349" s="43">
        <v>2123170132</v>
      </c>
      <c r="F349" s="43" t="s">
        <v>43</v>
      </c>
      <c r="G349" s="44" t="s">
        <v>733</v>
      </c>
      <c r="H349" s="41">
        <v>6510202</v>
      </c>
      <c r="I349" s="45">
        <v>940000</v>
      </c>
      <c r="J349" s="46">
        <v>5</v>
      </c>
      <c r="K349" s="41" t="s">
        <v>39</v>
      </c>
      <c r="L349" s="47">
        <f t="shared" si="28"/>
        <v>1973999.9999999998</v>
      </c>
      <c r="M349" s="47">
        <f t="shared" si="30"/>
        <v>1316000</v>
      </c>
      <c r="N349" s="47">
        <f>M349+L349</f>
        <v>3290000</v>
      </c>
      <c r="O349" s="41"/>
      <c r="P349" s="43" t="s">
        <v>970</v>
      </c>
    </row>
    <row r="350" spans="1:16" ht="37.5" x14ac:dyDescent="0.25">
      <c r="A350" s="41">
        <f t="shared" si="29"/>
        <v>94</v>
      </c>
      <c r="B350" s="42" t="s">
        <v>971</v>
      </c>
      <c r="C350" s="43" t="s">
        <v>657</v>
      </c>
      <c r="D350" s="41" t="s">
        <v>920</v>
      </c>
      <c r="E350" s="43">
        <v>2123170135</v>
      </c>
      <c r="F350" s="43" t="s">
        <v>43</v>
      </c>
      <c r="G350" s="44" t="s">
        <v>733</v>
      </c>
      <c r="H350" s="41">
        <v>6510202</v>
      </c>
      <c r="I350" s="45">
        <v>940000</v>
      </c>
      <c r="J350" s="46">
        <v>5</v>
      </c>
      <c r="K350" s="41" t="s">
        <v>39</v>
      </c>
      <c r="L350" s="47">
        <f t="shared" si="28"/>
        <v>1973999.9999999998</v>
      </c>
      <c r="M350" s="47">
        <f t="shared" si="30"/>
        <v>1316000</v>
      </c>
      <c r="N350" s="47">
        <f>M350+L350</f>
        <v>3290000</v>
      </c>
      <c r="O350" s="41"/>
      <c r="P350" s="43" t="s">
        <v>972</v>
      </c>
    </row>
    <row r="351" spans="1:16" ht="37.5" x14ac:dyDescent="0.25">
      <c r="A351" s="41">
        <f t="shared" si="29"/>
        <v>95</v>
      </c>
      <c r="B351" s="42" t="s">
        <v>973</v>
      </c>
      <c r="C351" s="43" t="s">
        <v>256</v>
      </c>
      <c r="D351" s="41" t="s">
        <v>920</v>
      </c>
      <c r="E351" s="43">
        <v>2123170136</v>
      </c>
      <c r="F351" s="43" t="s">
        <v>43</v>
      </c>
      <c r="G351" s="44" t="s">
        <v>733</v>
      </c>
      <c r="H351" s="41">
        <v>6510202</v>
      </c>
      <c r="I351" s="45">
        <v>940000</v>
      </c>
      <c r="J351" s="46">
        <v>5</v>
      </c>
      <c r="K351" s="41" t="s">
        <v>39</v>
      </c>
      <c r="L351" s="47">
        <f t="shared" si="28"/>
        <v>1973999.9999999998</v>
      </c>
      <c r="M351" s="47">
        <v>0</v>
      </c>
      <c r="N351" s="47">
        <v>0</v>
      </c>
      <c r="O351" s="41"/>
      <c r="P351" s="43" t="s">
        <v>974</v>
      </c>
    </row>
    <row r="352" spans="1:16" ht="37.5" x14ac:dyDescent="0.25">
      <c r="A352" s="41">
        <f t="shared" si="29"/>
        <v>96</v>
      </c>
      <c r="B352" s="42" t="s">
        <v>975</v>
      </c>
      <c r="C352" s="43" t="s">
        <v>422</v>
      </c>
      <c r="D352" s="41" t="s">
        <v>920</v>
      </c>
      <c r="E352" s="43">
        <v>2123170137</v>
      </c>
      <c r="F352" s="43" t="s">
        <v>43</v>
      </c>
      <c r="G352" s="44" t="s">
        <v>733</v>
      </c>
      <c r="H352" s="41">
        <v>6510202</v>
      </c>
      <c r="I352" s="45">
        <v>940000</v>
      </c>
      <c r="J352" s="46">
        <v>5</v>
      </c>
      <c r="K352" s="41" t="s">
        <v>39</v>
      </c>
      <c r="L352" s="47">
        <f t="shared" si="28"/>
        <v>1973999.9999999998</v>
      </c>
      <c r="M352" s="47">
        <f t="shared" si="30"/>
        <v>1316000</v>
      </c>
      <c r="N352" s="47">
        <f>M352+L352</f>
        <v>3290000</v>
      </c>
      <c r="O352" s="41"/>
      <c r="P352" s="43" t="s">
        <v>976</v>
      </c>
    </row>
    <row r="353" spans="1:16" ht="37.5" x14ac:dyDescent="0.25">
      <c r="A353" s="41">
        <f t="shared" si="29"/>
        <v>97</v>
      </c>
      <c r="B353" s="42" t="s">
        <v>977</v>
      </c>
      <c r="C353" s="43" t="s">
        <v>978</v>
      </c>
      <c r="D353" s="41" t="s">
        <v>920</v>
      </c>
      <c r="E353" s="43">
        <v>2123170139</v>
      </c>
      <c r="F353" s="43" t="s">
        <v>43</v>
      </c>
      <c r="G353" s="44" t="s">
        <v>733</v>
      </c>
      <c r="H353" s="41">
        <v>6510202</v>
      </c>
      <c r="I353" s="45">
        <v>940000</v>
      </c>
      <c r="J353" s="46">
        <v>5</v>
      </c>
      <c r="K353" s="41" t="s">
        <v>39</v>
      </c>
      <c r="L353" s="47">
        <f t="shared" si="28"/>
        <v>1973999.9999999998</v>
      </c>
      <c r="M353" s="47">
        <f t="shared" si="30"/>
        <v>1316000</v>
      </c>
      <c r="N353" s="47">
        <f>M353+L353</f>
        <v>3290000</v>
      </c>
      <c r="O353" s="41"/>
      <c r="P353" s="43" t="s">
        <v>979</v>
      </c>
    </row>
    <row r="354" spans="1:16" ht="37.5" x14ac:dyDescent="0.25">
      <c r="A354" s="41">
        <f t="shared" si="29"/>
        <v>98</v>
      </c>
      <c r="B354" s="42" t="s">
        <v>980</v>
      </c>
      <c r="C354" s="43" t="s">
        <v>651</v>
      </c>
      <c r="D354" s="41" t="s">
        <v>920</v>
      </c>
      <c r="E354" s="43">
        <v>2123170140</v>
      </c>
      <c r="F354" s="43" t="s">
        <v>43</v>
      </c>
      <c r="G354" s="44" t="s">
        <v>733</v>
      </c>
      <c r="H354" s="41">
        <v>6510202</v>
      </c>
      <c r="I354" s="45">
        <v>940000</v>
      </c>
      <c r="J354" s="46">
        <v>5</v>
      </c>
      <c r="K354" s="41" t="s">
        <v>39</v>
      </c>
      <c r="L354" s="47">
        <f t="shared" si="28"/>
        <v>1973999.9999999998</v>
      </c>
      <c r="M354" s="47">
        <f t="shared" si="30"/>
        <v>1316000</v>
      </c>
      <c r="N354" s="47">
        <f>M354+L354</f>
        <v>3290000</v>
      </c>
      <c r="O354" s="41"/>
      <c r="P354" s="43"/>
    </row>
    <row r="355" spans="1:16" ht="37.5" x14ac:dyDescent="0.25">
      <c r="A355" s="41">
        <f t="shared" si="29"/>
        <v>99</v>
      </c>
      <c r="B355" s="42" t="s">
        <v>981</v>
      </c>
      <c r="C355" s="43" t="s">
        <v>982</v>
      </c>
      <c r="D355" s="41" t="s">
        <v>983</v>
      </c>
      <c r="E355" s="43">
        <v>2123170142</v>
      </c>
      <c r="F355" s="43" t="s">
        <v>43</v>
      </c>
      <c r="G355" s="44" t="s">
        <v>733</v>
      </c>
      <c r="H355" s="41">
        <v>6510202</v>
      </c>
      <c r="I355" s="45">
        <v>940000</v>
      </c>
      <c r="J355" s="46">
        <v>5</v>
      </c>
      <c r="K355" s="41" t="s">
        <v>39</v>
      </c>
      <c r="L355" s="47">
        <f t="shared" si="28"/>
        <v>1973999.9999999998</v>
      </c>
      <c r="M355" s="47">
        <v>0</v>
      </c>
      <c r="N355" s="47">
        <v>0</v>
      </c>
      <c r="O355" s="41"/>
      <c r="P355" s="43" t="s">
        <v>984</v>
      </c>
    </row>
    <row r="356" spans="1:16" ht="37.5" x14ac:dyDescent="0.25">
      <c r="A356" s="41">
        <f t="shared" si="29"/>
        <v>100</v>
      </c>
      <c r="B356" s="42" t="s">
        <v>985</v>
      </c>
      <c r="C356" s="43" t="s">
        <v>123</v>
      </c>
      <c r="D356" s="41" t="s">
        <v>983</v>
      </c>
      <c r="E356" s="43">
        <v>2123170143</v>
      </c>
      <c r="F356" s="43" t="s">
        <v>43</v>
      </c>
      <c r="G356" s="44" t="s">
        <v>733</v>
      </c>
      <c r="H356" s="41">
        <v>6510202</v>
      </c>
      <c r="I356" s="45">
        <v>940000</v>
      </c>
      <c r="J356" s="46">
        <v>5</v>
      </c>
      <c r="K356" s="41" t="s">
        <v>39</v>
      </c>
      <c r="L356" s="47">
        <f t="shared" si="28"/>
        <v>1973999.9999999998</v>
      </c>
      <c r="M356" s="47">
        <f t="shared" si="30"/>
        <v>1316000</v>
      </c>
      <c r="N356" s="47">
        <f>M356+L356</f>
        <v>3290000</v>
      </c>
      <c r="O356" s="41"/>
      <c r="P356" s="43" t="s">
        <v>986</v>
      </c>
    </row>
    <row r="357" spans="1:16" ht="37.5" x14ac:dyDescent="0.25">
      <c r="A357" s="41">
        <f t="shared" si="29"/>
        <v>101</v>
      </c>
      <c r="B357" s="42" t="s">
        <v>987</v>
      </c>
      <c r="C357" s="43" t="s">
        <v>988</v>
      </c>
      <c r="D357" s="41" t="s">
        <v>983</v>
      </c>
      <c r="E357" s="43">
        <v>2123170144</v>
      </c>
      <c r="F357" s="43" t="s">
        <v>43</v>
      </c>
      <c r="G357" s="44" t="s">
        <v>733</v>
      </c>
      <c r="H357" s="41">
        <v>6510202</v>
      </c>
      <c r="I357" s="45">
        <v>940000</v>
      </c>
      <c r="J357" s="46">
        <v>5</v>
      </c>
      <c r="K357" s="41" t="s">
        <v>39</v>
      </c>
      <c r="L357" s="47">
        <f t="shared" si="28"/>
        <v>1973999.9999999998</v>
      </c>
      <c r="M357" s="47">
        <f t="shared" si="30"/>
        <v>1316000</v>
      </c>
      <c r="N357" s="47">
        <f>M357+L357</f>
        <v>3290000</v>
      </c>
      <c r="O357" s="41"/>
      <c r="P357" s="43" t="s">
        <v>989</v>
      </c>
    </row>
    <row r="358" spans="1:16" ht="37.5" x14ac:dyDescent="0.25">
      <c r="A358" s="41">
        <f t="shared" si="29"/>
        <v>102</v>
      </c>
      <c r="B358" s="42" t="s">
        <v>990</v>
      </c>
      <c r="C358" s="43" t="s">
        <v>827</v>
      </c>
      <c r="D358" s="41" t="s">
        <v>983</v>
      </c>
      <c r="E358" s="43">
        <v>2123170145</v>
      </c>
      <c r="F358" s="43" t="s">
        <v>43</v>
      </c>
      <c r="G358" s="44" t="s">
        <v>733</v>
      </c>
      <c r="H358" s="41">
        <v>6510202</v>
      </c>
      <c r="I358" s="45">
        <v>940000</v>
      </c>
      <c r="J358" s="46">
        <v>5</v>
      </c>
      <c r="K358" s="41" t="s">
        <v>39</v>
      </c>
      <c r="L358" s="47">
        <f t="shared" si="28"/>
        <v>1973999.9999999998</v>
      </c>
      <c r="M358" s="47">
        <f t="shared" si="30"/>
        <v>1316000</v>
      </c>
      <c r="N358" s="47">
        <f>M358+L358</f>
        <v>3290000</v>
      </c>
      <c r="O358" s="41"/>
      <c r="P358" s="43" t="s">
        <v>991</v>
      </c>
    </row>
    <row r="359" spans="1:16" ht="37.5" x14ac:dyDescent="0.25">
      <c r="A359" s="41">
        <f t="shared" si="29"/>
        <v>103</v>
      </c>
      <c r="B359" s="42" t="s">
        <v>992</v>
      </c>
      <c r="C359" s="43" t="s">
        <v>993</v>
      </c>
      <c r="D359" s="41" t="s">
        <v>983</v>
      </c>
      <c r="E359" s="43">
        <v>2123170147</v>
      </c>
      <c r="F359" s="43" t="s">
        <v>43</v>
      </c>
      <c r="G359" s="44" t="s">
        <v>733</v>
      </c>
      <c r="H359" s="41">
        <v>6510202</v>
      </c>
      <c r="I359" s="45">
        <v>940000</v>
      </c>
      <c r="J359" s="46">
        <v>5</v>
      </c>
      <c r="K359" s="41" t="s">
        <v>39</v>
      </c>
      <c r="L359" s="47">
        <f t="shared" si="28"/>
        <v>1973999.9999999998</v>
      </c>
      <c r="M359" s="47">
        <f t="shared" si="30"/>
        <v>1316000</v>
      </c>
      <c r="N359" s="47">
        <f>M359+L359</f>
        <v>3290000</v>
      </c>
      <c r="O359" s="41"/>
      <c r="P359" s="43" t="s">
        <v>994</v>
      </c>
    </row>
    <row r="360" spans="1:16" ht="37.5" x14ac:dyDescent="0.25">
      <c r="A360" s="41">
        <f t="shared" si="29"/>
        <v>104</v>
      </c>
      <c r="B360" s="42" t="s">
        <v>995</v>
      </c>
      <c r="C360" s="43" t="s">
        <v>717</v>
      </c>
      <c r="D360" s="41" t="s">
        <v>983</v>
      </c>
      <c r="E360" s="43">
        <v>2123170148</v>
      </c>
      <c r="F360" s="43" t="s">
        <v>43</v>
      </c>
      <c r="G360" s="44" t="s">
        <v>733</v>
      </c>
      <c r="H360" s="41">
        <v>6510202</v>
      </c>
      <c r="I360" s="45">
        <v>940000</v>
      </c>
      <c r="J360" s="46">
        <v>5</v>
      </c>
      <c r="K360" s="41" t="s">
        <v>39</v>
      </c>
      <c r="L360" s="47">
        <f t="shared" si="28"/>
        <v>1973999.9999999998</v>
      </c>
      <c r="M360" s="47">
        <f t="shared" si="30"/>
        <v>1316000</v>
      </c>
      <c r="N360" s="47">
        <f>M360+L360</f>
        <v>3290000</v>
      </c>
      <c r="O360" s="41"/>
      <c r="P360" s="43" t="s">
        <v>996</v>
      </c>
    </row>
    <row r="361" spans="1:16" ht="37.5" x14ac:dyDescent="0.25">
      <c r="A361" s="41">
        <f t="shared" si="29"/>
        <v>105</v>
      </c>
      <c r="B361" s="42" t="s">
        <v>997</v>
      </c>
      <c r="C361" s="43" t="s">
        <v>998</v>
      </c>
      <c r="D361" s="41" t="s">
        <v>983</v>
      </c>
      <c r="E361" s="43">
        <v>2123170149</v>
      </c>
      <c r="F361" s="43" t="s">
        <v>43</v>
      </c>
      <c r="G361" s="44" t="s">
        <v>733</v>
      </c>
      <c r="H361" s="41">
        <v>6510202</v>
      </c>
      <c r="I361" s="45">
        <v>940000</v>
      </c>
      <c r="J361" s="46">
        <v>5</v>
      </c>
      <c r="K361" s="41" t="s">
        <v>39</v>
      </c>
      <c r="L361" s="47">
        <f t="shared" si="28"/>
        <v>1973999.9999999998</v>
      </c>
      <c r="M361" s="47">
        <f t="shared" si="30"/>
        <v>1316000</v>
      </c>
      <c r="N361" s="47">
        <f>M361+L361</f>
        <v>3290000</v>
      </c>
      <c r="O361" s="41"/>
      <c r="P361" s="43" t="s">
        <v>999</v>
      </c>
    </row>
    <row r="362" spans="1:16" ht="37.5" x14ac:dyDescent="0.25">
      <c r="A362" s="41">
        <f t="shared" si="29"/>
        <v>106</v>
      </c>
      <c r="B362" s="42" t="s">
        <v>1000</v>
      </c>
      <c r="C362" s="43" t="s">
        <v>547</v>
      </c>
      <c r="D362" s="41" t="s">
        <v>983</v>
      </c>
      <c r="E362" s="43">
        <v>2123170150</v>
      </c>
      <c r="F362" s="43" t="s">
        <v>43</v>
      </c>
      <c r="G362" s="44" t="s">
        <v>733</v>
      </c>
      <c r="H362" s="41">
        <v>6510202</v>
      </c>
      <c r="I362" s="45">
        <v>940000</v>
      </c>
      <c r="J362" s="46">
        <v>5</v>
      </c>
      <c r="K362" s="41" t="s">
        <v>39</v>
      </c>
      <c r="L362" s="47">
        <f t="shared" si="28"/>
        <v>1973999.9999999998</v>
      </c>
      <c r="M362" s="47">
        <f t="shared" si="30"/>
        <v>1316000</v>
      </c>
      <c r="N362" s="47">
        <f>M362+L362</f>
        <v>3290000</v>
      </c>
      <c r="O362" s="41"/>
      <c r="P362" s="43" t="s">
        <v>1001</v>
      </c>
    </row>
    <row r="363" spans="1:16" ht="37.5" x14ac:dyDescent="0.25">
      <c r="A363" s="41">
        <f t="shared" si="29"/>
        <v>107</v>
      </c>
      <c r="B363" s="42" t="s">
        <v>1002</v>
      </c>
      <c r="C363" s="43" t="s">
        <v>1003</v>
      </c>
      <c r="D363" s="41" t="s">
        <v>983</v>
      </c>
      <c r="E363" s="43">
        <v>2123170151</v>
      </c>
      <c r="F363" s="43" t="s">
        <v>43</v>
      </c>
      <c r="G363" s="44" t="s">
        <v>733</v>
      </c>
      <c r="H363" s="41">
        <v>6510202</v>
      </c>
      <c r="I363" s="45">
        <v>940000</v>
      </c>
      <c r="J363" s="46">
        <v>5</v>
      </c>
      <c r="K363" s="41" t="s">
        <v>39</v>
      </c>
      <c r="L363" s="47">
        <f t="shared" si="28"/>
        <v>1973999.9999999998</v>
      </c>
      <c r="M363" s="47">
        <f t="shared" si="30"/>
        <v>1316000</v>
      </c>
      <c r="N363" s="47">
        <f>M363+L363</f>
        <v>3290000</v>
      </c>
      <c r="O363" s="41"/>
      <c r="P363" s="43" t="s">
        <v>1004</v>
      </c>
    </row>
    <row r="364" spans="1:16" ht="37.5" x14ac:dyDescent="0.25">
      <c r="A364" s="41">
        <f t="shared" si="29"/>
        <v>108</v>
      </c>
      <c r="B364" s="42" t="s">
        <v>1005</v>
      </c>
      <c r="C364" s="43" t="s">
        <v>114</v>
      </c>
      <c r="D364" s="41" t="s">
        <v>983</v>
      </c>
      <c r="E364" s="43">
        <v>2123170152</v>
      </c>
      <c r="F364" s="43" t="s">
        <v>43</v>
      </c>
      <c r="G364" s="44" t="s">
        <v>733</v>
      </c>
      <c r="H364" s="41">
        <v>6510202</v>
      </c>
      <c r="I364" s="45">
        <v>940000</v>
      </c>
      <c r="J364" s="46">
        <v>5</v>
      </c>
      <c r="K364" s="41" t="s">
        <v>39</v>
      </c>
      <c r="L364" s="47">
        <f t="shared" si="28"/>
        <v>1973999.9999999998</v>
      </c>
      <c r="M364" s="47">
        <f t="shared" si="30"/>
        <v>1316000</v>
      </c>
      <c r="N364" s="47">
        <f>M364+L364</f>
        <v>3290000</v>
      </c>
      <c r="O364" s="41"/>
      <c r="P364" s="43" t="s">
        <v>1006</v>
      </c>
    </row>
    <row r="365" spans="1:16" ht="37.5" x14ac:dyDescent="0.25">
      <c r="A365" s="41">
        <f t="shared" si="29"/>
        <v>109</v>
      </c>
      <c r="B365" s="42" t="s">
        <v>1007</v>
      </c>
      <c r="C365" s="43" t="s">
        <v>1008</v>
      </c>
      <c r="D365" s="41" t="s">
        <v>983</v>
      </c>
      <c r="E365" s="43">
        <v>2123170153</v>
      </c>
      <c r="F365" s="43" t="s">
        <v>43</v>
      </c>
      <c r="G365" s="44" t="s">
        <v>733</v>
      </c>
      <c r="H365" s="41">
        <v>6510202</v>
      </c>
      <c r="I365" s="45">
        <v>940000</v>
      </c>
      <c r="J365" s="46">
        <v>5</v>
      </c>
      <c r="K365" s="41" t="s">
        <v>39</v>
      </c>
      <c r="L365" s="47">
        <v>0</v>
      </c>
      <c r="M365" s="47">
        <v>0</v>
      </c>
      <c r="N365" s="47">
        <v>0</v>
      </c>
      <c r="O365" s="41"/>
      <c r="P365" s="43" t="s">
        <v>1009</v>
      </c>
    </row>
    <row r="366" spans="1:16" ht="37.5" x14ac:dyDescent="0.25">
      <c r="A366" s="41">
        <f t="shared" si="29"/>
        <v>110</v>
      </c>
      <c r="B366" s="42" t="s">
        <v>1010</v>
      </c>
      <c r="C366" s="43" t="s">
        <v>1011</v>
      </c>
      <c r="D366" s="41" t="s">
        <v>983</v>
      </c>
      <c r="E366" s="43">
        <v>2123170154</v>
      </c>
      <c r="F366" s="43" t="s">
        <v>43</v>
      </c>
      <c r="G366" s="44" t="s">
        <v>733</v>
      </c>
      <c r="H366" s="41">
        <v>6510202</v>
      </c>
      <c r="I366" s="45">
        <v>940000</v>
      </c>
      <c r="J366" s="46">
        <v>5</v>
      </c>
      <c r="K366" s="41" t="s">
        <v>39</v>
      </c>
      <c r="L366" s="47">
        <v>0</v>
      </c>
      <c r="M366" s="47">
        <v>0</v>
      </c>
      <c r="N366" s="47">
        <v>0</v>
      </c>
      <c r="O366" s="41"/>
      <c r="P366" s="43" t="s">
        <v>1012</v>
      </c>
    </row>
    <row r="367" spans="1:16" ht="37.5" x14ac:dyDescent="0.25">
      <c r="A367" s="41">
        <f t="shared" si="29"/>
        <v>111</v>
      </c>
      <c r="B367" s="42" t="s">
        <v>1013</v>
      </c>
      <c r="C367" s="43" t="s">
        <v>1014</v>
      </c>
      <c r="D367" s="41" t="s">
        <v>983</v>
      </c>
      <c r="E367" s="43">
        <v>2123170155</v>
      </c>
      <c r="F367" s="43" t="s">
        <v>43</v>
      </c>
      <c r="G367" s="44" t="s">
        <v>733</v>
      </c>
      <c r="H367" s="41">
        <v>6510202</v>
      </c>
      <c r="I367" s="45">
        <v>940000</v>
      </c>
      <c r="J367" s="46">
        <v>5</v>
      </c>
      <c r="K367" s="41" t="s">
        <v>39</v>
      </c>
      <c r="L367" s="47">
        <v>0</v>
      </c>
      <c r="M367" s="47">
        <v>0</v>
      </c>
      <c r="N367" s="47">
        <v>0</v>
      </c>
      <c r="O367" s="41"/>
      <c r="P367" s="43" t="s">
        <v>1015</v>
      </c>
    </row>
    <row r="368" spans="1:16" ht="37.5" x14ac:dyDescent="0.25">
      <c r="A368" s="41">
        <f t="shared" si="29"/>
        <v>112</v>
      </c>
      <c r="B368" s="42" t="s">
        <v>1016</v>
      </c>
      <c r="C368" s="43" t="s">
        <v>538</v>
      </c>
      <c r="D368" s="41" t="s">
        <v>983</v>
      </c>
      <c r="E368" s="43">
        <v>2123170156</v>
      </c>
      <c r="F368" s="43" t="s">
        <v>43</v>
      </c>
      <c r="G368" s="44" t="s">
        <v>733</v>
      </c>
      <c r="H368" s="41">
        <v>6510202</v>
      </c>
      <c r="I368" s="45">
        <v>940000</v>
      </c>
      <c r="J368" s="46">
        <v>5</v>
      </c>
      <c r="K368" s="41" t="s">
        <v>39</v>
      </c>
      <c r="L368" s="47">
        <f t="shared" si="28"/>
        <v>1973999.9999999998</v>
      </c>
      <c r="M368" s="47">
        <f t="shared" ref="M368:M431" si="31">I368*2*70%</f>
        <v>1316000</v>
      </c>
      <c r="N368" s="47">
        <f>M368+L368</f>
        <v>3290000</v>
      </c>
      <c r="O368" s="41"/>
      <c r="P368" s="43" t="s">
        <v>1017</v>
      </c>
    </row>
    <row r="369" spans="1:16" ht="37.5" x14ac:dyDescent="0.25">
      <c r="A369" s="41">
        <f t="shared" si="29"/>
        <v>113</v>
      </c>
      <c r="B369" s="42" t="s">
        <v>1018</v>
      </c>
      <c r="C369" s="43" t="s">
        <v>132</v>
      </c>
      <c r="D369" s="41" t="s">
        <v>983</v>
      </c>
      <c r="E369" s="43">
        <v>2123170157</v>
      </c>
      <c r="F369" s="43" t="s">
        <v>43</v>
      </c>
      <c r="G369" s="44" t="s">
        <v>733</v>
      </c>
      <c r="H369" s="41">
        <v>6510202</v>
      </c>
      <c r="I369" s="45">
        <v>940000</v>
      </c>
      <c r="J369" s="46">
        <v>5</v>
      </c>
      <c r="K369" s="41" t="s">
        <v>39</v>
      </c>
      <c r="L369" s="47">
        <f t="shared" si="28"/>
        <v>1973999.9999999998</v>
      </c>
      <c r="M369" s="47">
        <f t="shared" si="31"/>
        <v>1316000</v>
      </c>
      <c r="N369" s="47">
        <f>M369+L369</f>
        <v>3290000</v>
      </c>
      <c r="O369" s="41"/>
      <c r="P369" s="43" t="s">
        <v>1019</v>
      </c>
    </row>
    <row r="370" spans="1:16" ht="37.5" x14ac:dyDescent="0.25">
      <c r="A370" s="41">
        <f t="shared" si="29"/>
        <v>114</v>
      </c>
      <c r="B370" s="42" t="s">
        <v>1020</v>
      </c>
      <c r="C370" s="43" t="s">
        <v>1021</v>
      </c>
      <c r="D370" s="41" t="s">
        <v>983</v>
      </c>
      <c r="E370" s="43">
        <v>2123170158</v>
      </c>
      <c r="F370" s="43" t="s">
        <v>43</v>
      </c>
      <c r="G370" s="44" t="s">
        <v>733</v>
      </c>
      <c r="H370" s="41">
        <v>6510202</v>
      </c>
      <c r="I370" s="45">
        <v>940000</v>
      </c>
      <c r="J370" s="46">
        <v>5</v>
      </c>
      <c r="K370" s="41" t="s">
        <v>39</v>
      </c>
      <c r="L370" s="47">
        <f t="shared" si="28"/>
        <v>1973999.9999999998</v>
      </c>
      <c r="M370" s="47">
        <f t="shared" si="31"/>
        <v>1316000</v>
      </c>
      <c r="N370" s="47">
        <f>M370+L370</f>
        <v>3290000</v>
      </c>
      <c r="O370" s="41"/>
      <c r="P370" s="43" t="s">
        <v>1022</v>
      </c>
    </row>
    <row r="371" spans="1:16" ht="37.5" x14ac:dyDescent="0.25">
      <c r="A371" s="41">
        <f t="shared" si="29"/>
        <v>115</v>
      </c>
      <c r="B371" s="42" t="s">
        <v>1023</v>
      </c>
      <c r="C371" s="43" t="s">
        <v>693</v>
      </c>
      <c r="D371" s="41" t="s">
        <v>983</v>
      </c>
      <c r="E371" s="43">
        <v>2123170161</v>
      </c>
      <c r="F371" s="43" t="s">
        <v>43</v>
      </c>
      <c r="G371" s="44" t="s">
        <v>733</v>
      </c>
      <c r="H371" s="41">
        <v>6510202</v>
      </c>
      <c r="I371" s="45">
        <v>940000</v>
      </c>
      <c r="J371" s="46">
        <v>5</v>
      </c>
      <c r="K371" s="41" t="s">
        <v>39</v>
      </c>
      <c r="L371" s="47">
        <f t="shared" si="28"/>
        <v>1973999.9999999998</v>
      </c>
      <c r="M371" s="47">
        <f t="shared" si="31"/>
        <v>1316000</v>
      </c>
      <c r="N371" s="47">
        <f>M371+L371</f>
        <v>3290000</v>
      </c>
      <c r="O371" s="41"/>
      <c r="P371" s="43" t="s">
        <v>1024</v>
      </c>
    </row>
    <row r="372" spans="1:16" ht="37.5" x14ac:dyDescent="0.25">
      <c r="A372" s="41">
        <f t="shared" si="29"/>
        <v>116</v>
      </c>
      <c r="B372" s="42" t="s">
        <v>1025</v>
      </c>
      <c r="C372" s="43" t="s">
        <v>404</v>
      </c>
      <c r="D372" s="41" t="s">
        <v>983</v>
      </c>
      <c r="E372" s="43">
        <v>2123170162</v>
      </c>
      <c r="F372" s="43" t="s">
        <v>43</v>
      </c>
      <c r="G372" s="44" t="s">
        <v>733</v>
      </c>
      <c r="H372" s="41">
        <v>6510202</v>
      </c>
      <c r="I372" s="45">
        <v>940000</v>
      </c>
      <c r="J372" s="46">
        <v>5</v>
      </c>
      <c r="K372" s="41" t="s">
        <v>39</v>
      </c>
      <c r="L372" s="47">
        <f t="shared" si="28"/>
        <v>1973999.9999999998</v>
      </c>
      <c r="M372" s="47">
        <f t="shared" si="31"/>
        <v>1316000</v>
      </c>
      <c r="N372" s="47">
        <f>M372+L372</f>
        <v>3290000</v>
      </c>
      <c r="O372" s="41"/>
      <c r="P372" s="43" t="s">
        <v>1026</v>
      </c>
    </row>
    <row r="373" spans="1:16" ht="37.5" x14ac:dyDescent="0.25">
      <c r="A373" s="41">
        <f t="shared" si="29"/>
        <v>117</v>
      </c>
      <c r="B373" s="42" t="s">
        <v>1027</v>
      </c>
      <c r="C373" s="43" t="s">
        <v>676</v>
      </c>
      <c r="D373" s="41" t="s">
        <v>983</v>
      </c>
      <c r="E373" s="43">
        <v>2123170163</v>
      </c>
      <c r="F373" s="43" t="s">
        <v>43</v>
      </c>
      <c r="G373" s="44" t="s">
        <v>733</v>
      </c>
      <c r="H373" s="41">
        <v>6510202</v>
      </c>
      <c r="I373" s="45">
        <v>940000</v>
      </c>
      <c r="J373" s="46">
        <v>5</v>
      </c>
      <c r="K373" s="41" t="s">
        <v>39</v>
      </c>
      <c r="L373" s="47">
        <f t="shared" si="28"/>
        <v>1973999.9999999998</v>
      </c>
      <c r="M373" s="47">
        <f t="shared" si="31"/>
        <v>1316000</v>
      </c>
      <c r="N373" s="47">
        <f>M373+L373</f>
        <v>3290000</v>
      </c>
      <c r="O373" s="41"/>
      <c r="P373" s="43" t="s">
        <v>1028</v>
      </c>
    </row>
    <row r="374" spans="1:16" ht="37.5" x14ac:dyDescent="0.25">
      <c r="A374" s="41">
        <f t="shared" si="29"/>
        <v>118</v>
      </c>
      <c r="B374" s="42" t="s">
        <v>1029</v>
      </c>
      <c r="C374" s="43" t="s">
        <v>693</v>
      </c>
      <c r="D374" s="41" t="s">
        <v>983</v>
      </c>
      <c r="E374" s="43">
        <v>2123170164</v>
      </c>
      <c r="F374" s="43" t="s">
        <v>43</v>
      </c>
      <c r="G374" s="44" t="s">
        <v>733</v>
      </c>
      <c r="H374" s="41">
        <v>6510202</v>
      </c>
      <c r="I374" s="45">
        <v>940000</v>
      </c>
      <c r="J374" s="46">
        <v>5</v>
      </c>
      <c r="K374" s="41" t="s">
        <v>39</v>
      </c>
      <c r="L374" s="47">
        <f t="shared" si="28"/>
        <v>1973999.9999999998</v>
      </c>
      <c r="M374" s="47">
        <f t="shared" si="31"/>
        <v>1316000</v>
      </c>
      <c r="N374" s="47">
        <f>M374+L374</f>
        <v>3290000</v>
      </c>
      <c r="O374" s="41"/>
      <c r="P374" s="43" t="s">
        <v>1030</v>
      </c>
    </row>
    <row r="375" spans="1:16" ht="37.5" x14ac:dyDescent="0.25">
      <c r="A375" s="41">
        <f t="shared" si="29"/>
        <v>119</v>
      </c>
      <c r="B375" s="42" t="s">
        <v>1031</v>
      </c>
      <c r="C375" s="43" t="s">
        <v>988</v>
      </c>
      <c r="D375" s="41" t="s">
        <v>983</v>
      </c>
      <c r="E375" s="43">
        <v>2123170165</v>
      </c>
      <c r="F375" s="43" t="s">
        <v>43</v>
      </c>
      <c r="G375" s="44" t="s">
        <v>733</v>
      </c>
      <c r="H375" s="41">
        <v>6510202</v>
      </c>
      <c r="I375" s="45">
        <v>940000</v>
      </c>
      <c r="J375" s="46">
        <v>5</v>
      </c>
      <c r="K375" s="41" t="s">
        <v>39</v>
      </c>
      <c r="L375" s="47">
        <f t="shared" si="28"/>
        <v>1973999.9999999998</v>
      </c>
      <c r="M375" s="47">
        <f t="shared" si="31"/>
        <v>1316000</v>
      </c>
      <c r="N375" s="47">
        <f>M375+L375</f>
        <v>3290000</v>
      </c>
      <c r="O375" s="41"/>
      <c r="P375" s="43" t="s">
        <v>1032</v>
      </c>
    </row>
    <row r="376" spans="1:16" ht="37.5" x14ac:dyDescent="0.25">
      <c r="A376" s="41">
        <f t="shared" si="29"/>
        <v>120</v>
      </c>
      <c r="B376" s="42" t="s">
        <v>1033</v>
      </c>
      <c r="C376" s="43" t="s">
        <v>1034</v>
      </c>
      <c r="D376" s="41" t="s">
        <v>983</v>
      </c>
      <c r="E376" s="43">
        <v>2123170166</v>
      </c>
      <c r="F376" s="43" t="s">
        <v>43</v>
      </c>
      <c r="G376" s="44" t="s">
        <v>733</v>
      </c>
      <c r="H376" s="41">
        <v>6510202</v>
      </c>
      <c r="I376" s="45">
        <v>940000</v>
      </c>
      <c r="J376" s="46">
        <v>5</v>
      </c>
      <c r="K376" s="41" t="s">
        <v>39</v>
      </c>
      <c r="L376" s="47">
        <f t="shared" si="28"/>
        <v>1973999.9999999998</v>
      </c>
      <c r="M376" s="47">
        <f t="shared" si="31"/>
        <v>1316000</v>
      </c>
      <c r="N376" s="47">
        <f>M376+L376</f>
        <v>3290000</v>
      </c>
      <c r="O376" s="41"/>
      <c r="P376" s="43" t="s">
        <v>1035</v>
      </c>
    </row>
    <row r="377" spans="1:16" ht="37.5" x14ac:dyDescent="0.25">
      <c r="A377" s="41">
        <f t="shared" si="29"/>
        <v>121</v>
      </c>
      <c r="B377" s="42" t="s">
        <v>1036</v>
      </c>
      <c r="C377" s="43" t="s">
        <v>1037</v>
      </c>
      <c r="D377" s="41" t="s">
        <v>983</v>
      </c>
      <c r="E377" s="43">
        <v>2123170168</v>
      </c>
      <c r="F377" s="43" t="s">
        <v>43</v>
      </c>
      <c r="G377" s="44" t="s">
        <v>733</v>
      </c>
      <c r="H377" s="41">
        <v>6510202</v>
      </c>
      <c r="I377" s="45">
        <v>940000</v>
      </c>
      <c r="J377" s="46">
        <v>5</v>
      </c>
      <c r="K377" s="41" t="s">
        <v>39</v>
      </c>
      <c r="L377" s="47">
        <f t="shared" si="28"/>
        <v>1973999.9999999998</v>
      </c>
      <c r="M377" s="47">
        <f t="shared" si="31"/>
        <v>1316000</v>
      </c>
      <c r="N377" s="47">
        <f>M377+L377</f>
        <v>3290000</v>
      </c>
      <c r="O377" s="41"/>
      <c r="P377" s="43" t="s">
        <v>1038</v>
      </c>
    </row>
    <row r="378" spans="1:16" ht="37.5" x14ac:dyDescent="0.25">
      <c r="A378" s="41">
        <f t="shared" si="29"/>
        <v>122</v>
      </c>
      <c r="B378" s="42" t="s">
        <v>1039</v>
      </c>
      <c r="C378" s="43" t="s">
        <v>123</v>
      </c>
      <c r="D378" s="41" t="s">
        <v>983</v>
      </c>
      <c r="E378" s="43">
        <v>2123170169</v>
      </c>
      <c r="F378" s="43" t="s">
        <v>43</v>
      </c>
      <c r="G378" s="44" t="s">
        <v>733</v>
      </c>
      <c r="H378" s="41">
        <v>6510202</v>
      </c>
      <c r="I378" s="45">
        <v>940000</v>
      </c>
      <c r="J378" s="46">
        <v>5</v>
      </c>
      <c r="K378" s="41" t="s">
        <v>39</v>
      </c>
      <c r="L378" s="47">
        <f t="shared" si="28"/>
        <v>1973999.9999999998</v>
      </c>
      <c r="M378" s="47">
        <f t="shared" si="31"/>
        <v>1316000</v>
      </c>
      <c r="N378" s="47">
        <f>M378+L378</f>
        <v>3290000</v>
      </c>
      <c r="O378" s="41"/>
      <c r="P378" s="43" t="s">
        <v>1040</v>
      </c>
    </row>
    <row r="379" spans="1:16" ht="37.5" x14ac:dyDescent="0.25">
      <c r="A379" s="41">
        <f t="shared" si="29"/>
        <v>123</v>
      </c>
      <c r="B379" s="42" t="s">
        <v>1041</v>
      </c>
      <c r="C379" s="43" t="s">
        <v>702</v>
      </c>
      <c r="D379" s="41" t="s">
        <v>983</v>
      </c>
      <c r="E379" s="43">
        <v>2123170171</v>
      </c>
      <c r="F379" s="43" t="s">
        <v>43</v>
      </c>
      <c r="G379" s="44" t="s">
        <v>733</v>
      </c>
      <c r="H379" s="41">
        <v>6510202</v>
      </c>
      <c r="I379" s="45">
        <v>940000</v>
      </c>
      <c r="J379" s="46">
        <v>5</v>
      </c>
      <c r="K379" s="41" t="s">
        <v>39</v>
      </c>
      <c r="L379" s="47">
        <f t="shared" si="28"/>
        <v>1973999.9999999998</v>
      </c>
      <c r="M379" s="47">
        <f t="shared" si="31"/>
        <v>1316000</v>
      </c>
      <c r="N379" s="47">
        <f>M379+L379</f>
        <v>3290000</v>
      </c>
      <c r="O379" s="41"/>
      <c r="P379" s="43" t="s">
        <v>1042</v>
      </c>
    </row>
    <row r="380" spans="1:16" ht="37.5" x14ac:dyDescent="0.25">
      <c r="A380" s="41">
        <f t="shared" si="29"/>
        <v>124</v>
      </c>
      <c r="B380" s="42" t="s">
        <v>1043</v>
      </c>
      <c r="C380" s="43" t="s">
        <v>1044</v>
      </c>
      <c r="D380" s="41" t="s">
        <v>983</v>
      </c>
      <c r="E380" s="43">
        <v>2123170172</v>
      </c>
      <c r="F380" s="43" t="s">
        <v>43</v>
      </c>
      <c r="G380" s="44" t="s">
        <v>733</v>
      </c>
      <c r="H380" s="41">
        <v>6510202</v>
      </c>
      <c r="I380" s="45">
        <v>940000</v>
      </c>
      <c r="J380" s="46">
        <v>5</v>
      </c>
      <c r="K380" s="41" t="s">
        <v>39</v>
      </c>
      <c r="L380" s="47">
        <f t="shared" si="28"/>
        <v>1973999.9999999998</v>
      </c>
      <c r="M380" s="47">
        <f t="shared" si="31"/>
        <v>1316000</v>
      </c>
      <c r="N380" s="47">
        <f>M380+L380</f>
        <v>3290000</v>
      </c>
      <c r="O380" s="41"/>
      <c r="P380" s="43" t="s">
        <v>1045</v>
      </c>
    </row>
    <row r="381" spans="1:16" ht="37.5" x14ac:dyDescent="0.25">
      <c r="A381" s="41">
        <f t="shared" si="29"/>
        <v>125</v>
      </c>
      <c r="B381" s="42" t="s">
        <v>1046</v>
      </c>
      <c r="C381" s="43" t="s">
        <v>535</v>
      </c>
      <c r="D381" s="41" t="s">
        <v>983</v>
      </c>
      <c r="E381" s="43">
        <v>2123170173</v>
      </c>
      <c r="F381" s="43" t="s">
        <v>43</v>
      </c>
      <c r="G381" s="44" t="s">
        <v>733</v>
      </c>
      <c r="H381" s="41">
        <v>6510202</v>
      </c>
      <c r="I381" s="45">
        <v>940000</v>
      </c>
      <c r="J381" s="46">
        <v>5</v>
      </c>
      <c r="K381" s="41" t="s">
        <v>39</v>
      </c>
      <c r="L381" s="47">
        <v>0</v>
      </c>
      <c r="M381" s="47">
        <v>0</v>
      </c>
      <c r="N381" s="47">
        <v>0</v>
      </c>
      <c r="O381" s="41"/>
      <c r="P381" s="43" t="s">
        <v>1047</v>
      </c>
    </row>
    <row r="382" spans="1:16" ht="37.5" x14ac:dyDescent="0.25">
      <c r="A382" s="41">
        <f t="shared" si="29"/>
        <v>126</v>
      </c>
      <c r="B382" s="42" t="s">
        <v>1048</v>
      </c>
      <c r="C382" s="43" t="s">
        <v>486</v>
      </c>
      <c r="D382" s="41" t="s">
        <v>983</v>
      </c>
      <c r="E382" s="43">
        <v>2123170174</v>
      </c>
      <c r="F382" s="43" t="s">
        <v>43</v>
      </c>
      <c r="G382" s="44" t="s">
        <v>733</v>
      </c>
      <c r="H382" s="41">
        <v>6510202</v>
      </c>
      <c r="I382" s="45">
        <v>940000</v>
      </c>
      <c r="J382" s="46">
        <v>5</v>
      </c>
      <c r="K382" s="41" t="s">
        <v>39</v>
      </c>
      <c r="L382" s="47">
        <f t="shared" si="28"/>
        <v>1973999.9999999998</v>
      </c>
      <c r="M382" s="47">
        <f t="shared" si="31"/>
        <v>1316000</v>
      </c>
      <c r="N382" s="47">
        <f>M382+L382</f>
        <v>3290000</v>
      </c>
      <c r="O382" s="41"/>
      <c r="P382" s="43" t="s">
        <v>1049</v>
      </c>
    </row>
    <row r="383" spans="1:16" ht="37.5" x14ac:dyDescent="0.25">
      <c r="A383" s="41">
        <f t="shared" si="29"/>
        <v>127</v>
      </c>
      <c r="B383" s="42" t="s">
        <v>1050</v>
      </c>
      <c r="C383" s="43" t="s">
        <v>383</v>
      </c>
      <c r="D383" s="41" t="s">
        <v>983</v>
      </c>
      <c r="E383" s="43">
        <v>2123170175</v>
      </c>
      <c r="F383" s="43" t="s">
        <v>43</v>
      </c>
      <c r="G383" s="44" t="s">
        <v>733</v>
      </c>
      <c r="H383" s="41">
        <v>6510202</v>
      </c>
      <c r="I383" s="45">
        <v>940000</v>
      </c>
      <c r="J383" s="46">
        <v>5</v>
      </c>
      <c r="K383" s="41" t="s">
        <v>39</v>
      </c>
      <c r="L383" s="47">
        <f t="shared" si="28"/>
        <v>1973999.9999999998</v>
      </c>
      <c r="M383" s="47">
        <f t="shared" si="31"/>
        <v>1316000</v>
      </c>
      <c r="N383" s="47">
        <f>M383+L383</f>
        <v>3290000</v>
      </c>
      <c r="O383" s="41"/>
      <c r="P383" s="43" t="s">
        <v>1051</v>
      </c>
    </row>
    <row r="384" spans="1:16" ht="37.5" x14ac:dyDescent="0.25">
      <c r="A384" s="41">
        <f t="shared" si="29"/>
        <v>128</v>
      </c>
      <c r="B384" s="42" t="s">
        <v>1052</v>
      </c>
      <c r="C384" s="43" t="s">
        <v>1053</v>
      </c>
      <c r="D384" s="41" t="s">
        <v>1054</v>
      </c>
      <c r="E384" s="43">
        <v>2123170178</v>
      </c>
      <c r="F384" s="43" t="s">
        <v>43</v>
      </c>
      <c r="G384" s="44" t="s">
        <v>733</v>
      </c>
      <c r="H384" s="41">
        <v>6510202</v>
      </c>
      <c r="I384" s="45">
        <v>940000</v>
      </c>
      <c r="J384" s="46">
        <v>5</v>
      </c>
      <c r="K384" s="41" t="s">
        <v>39</v>
      </c>
      <c r="L384" s="47">
        <f t="shared" si="28"/>
        <v>1973999.9999999998</v>
      </c>
      <c r="M384" s="47">
        <f t="shared" si="31"/>
        <v>1316000</v>
      </c>
      <c r="N384" s="47">
        <f>M384+L384</f>
        <v>3290000</v>
      </c>
      <c r="O384" s="41"/>
      <c r="P384" s="43" t="s">
        <v>1055</v>
      </c>
    </row>
    <row r="385" spans="1:16" ht="37.5" x14ac:dyDescent="0.25">
      <c r="A385" s="41">
        <f t="shared" si="29"/>
        <v>129</v>
      </c>
      <c r="B385" s="42" t="s">
        <v>1056</v>
      </c>
      <c r="C385" s="43" t="s">
        <v>1034</v>
      </c>
      <c r="D385" s="41" t="s">
        <v>1054</v>
      </c>
      <c r="E385" s="43">
        <v>2123170179</v>
      </c>
      <c r="F385" s="43" t="s">
        <v>43</v>
      </c>
      <c r="G385" s="44" t="s">
        <v>733</v>
      </c>
      <c r="H385" s="41">
        <v>6510202</v>
      </c>
      <c r="I385" s="45">
        <v>940000</v>
      </c>
      <c r="J385" s="46">
        <v>5</v>
      </c>
      <c r="K385" s="41" t="s">
        <v>39</v>
      </c>
      <c r="L385" s="47">
        <f t="shared" ref="L385:L448" si="32">I385*3*70%</f>
        <v>1973999.9999999998</v>
      </c>
      <c r="M385" s="47">
        <f t="shared" si="31"/>
        <v>1316000</v>
      </c>
      <c r="N385" s="47">
        <f>M385+L385</f>
        <v>3290000</v>
      </c>
      <c r="O385" s="41"/>
      <c r="P385" s="43" t="s">
        <v>1057</v>
      </c>
    </row>
    <row r="386" spans="1:16" ht="37.5" x14ac:dyDescent="0.25">
      <c r="A386" s="41">
        <f t="shared" ref="A386:A449" si="33">A385+1</f>
        <v>130</v>
      </c>
      <c r="B386" s="42" t="s">
        <v>1058</v>
      </c>
      <c r="C386" s="43" t="s">
        <v>458</v>
      </c>
      <c r="D386" s="41" t="s">
        <v>1054</v>
      </c>
      <c r="E386" s="43">
        <v>2123170180</v>
      </c>
      <c r="F386" s="43" t="s">
        <v>43</v>
      </c>
      <c r="G386" s="44" t="s">
        <v>733</v>
      </c>
      <c r="H386" s="41">
        <v>6510202</v>
      </c>
      <c r="I386" s="45">
        <v>940000</v>
      </c>
      <c r="J386" s="46">
        <v>5</v>
      </c>
      <c r="K386" s="41" t="s">
        <v>39</v>
      </c>
      <c r="L386" s="47">
        <f t="shared" si="32"/>
        <v>1973999.9999999998</v>
      </c>
      <c r="M386" s="47">
        <f t="shared" si="31"/>
        <v>1316000</v>
      </c>
      <c r="N386" s="47">
        <f>M386+L386</f>
        <v>3290000</v>
      </c>
      <c r="O386" s="41"/>
      <c r="P386" s="43" t="s">
        <v>1059</v>
      </c>
    </row>
    <row r="387" spans="1:16" ht="37.5" x14ac:dyDescent="0.25">
      <c r="A387" s="41">
        <f t="shared" si="33"/>
        <v>131</v>
      </c>
      <c r="B387" s="42" t="s">
        <v>1060</v>
      </c>
      <c r="C387" s="43" t="s">
        <v>1061</v>
      </c>
      <c r="D387" s="41" t="s">
        <v>1054</v>
      </c>
      <c r="E387" s="43">
        <v>2123170181</v>
      </c>
      <c r="F387" s="43" t="s">
        <v>43</v>
      </c>
      <c r="G387" s="44" t="s">
        <v>733</v>
      </c>
      <c r="H387" s="41">
        <v>6510202</v>
      </c>
      <c r="I387" s="45">
        <v>940000</v>
      </c>
      <c r="J387" s="46">
        <v>5</v>
      </c>
      <c r="K387" s="41" t="s">
        <v>39</v>
      </c>
      <c r="L387" s="47">
        <f t="shared" si="32"/>
        <v>1973999.9999999998</v>
      </c>
      <c r="M387" s="47">
        <f t="shared" si="31"/>
        <v>1316000</v>
      </c>
      <c r="N387" s="47">
        <f>M387+L387</f>
        <v>3290000</v>
      </c>
      <c r="O387" s="41"/>
      <c r="P387" s="43" t="s">
        <v>1062</v>
      </c>
    </row>
    <row r="388" spans="1:16" ht="37.5" x14ac:dyDescent="0.25">
      <c r="A388" s="41">
        <f t="shared" si="33"/>
        <v>132</v>
      </c>
      <c r="B388" s="42" t="s">
        <v>1063</v>
      </c>
      <c r="C388" s="43" t="s">
        <v>1064</v>
      </c>
      <c r="D388" s="41" t="s">
        <v>1054</v>
      </c>
      <c r="E388" s="43">
        <v>2123170182</v>
      </c>
      <c r="F388" s="43" t="s">
        <v>43</v>
      </c>
      <c r="G388" s="44" t="s">
        <v>733</v>
      </c>
      <c r="H388" s="41">
        <v>6510202</v>
      </c>
      <c r="I388" s="45">
        <v>940000</v>
      </c>
      <c r="J388" s="46">
        <v>5</v>
      </c>
      <c r="K388" s="41" t="s">
        <v>39</v>
      </c>
      <c r="L388" s="47">
        <f t="shared" si="32"/>
        <v>1973999.9999999998</v>
      </c>
      <c r="M388" s="47">
        <f t="shared" si="31"/>
        <v>1316000</v>
      </c>
      <c r="N388" s="47">
        <f>M388+L388</f>
        <v>3290000</v>
      </c>
      <c r="O388" s="41"/>
      <c r="P388" s="43" t="s">
        <v>1065</v>
      </c>
    </row>
    <row r="389" spans="1:16" ht="37.5" x14ac:dyDescent="0.25">
      <c r="A389" s="41">
        <f t="shared" si="33"/>
        <v>133</v>
      </c>
      <c r="B389" s="42" t="s">
        <v>1066</v>
      </c>
      <c r="C389" s="43" t="s">
        <v>941</v>
      </c>
      <c r="D389" s="41" t="s">
        <v>1054</v>
      </c>
      <c r="E389" s="43">
        <v>2123170184</v>
      </c>
      <c r="F389" s="43" t="s">
        <v>43</v>
      </c>
      <c r="G389" s="44" t="s">
        <v>733</v>
      </c>
      <c r="H389" s="41">
        <v>6510202</v>
      </c>
      <c r="I389" s="45">
        <v>940000</v>
      </c>
      <c r="J389" s="46">
        <v>5</v>
      </c>
      <c r="K389" s="41" t="s">
        <v>39</v>
      </c>
      <c r="L389" s="47">
        <f t="shared" si="32"/>
        <v>1973999.9999999998</v>
      </c>
      <c r="M389" s="47">
        <f t="shared" si="31"/>
        <v>1316000</v>
      </c>
      <c r="N389" s="47">
        <f>M389+L389</f>
        <v>3290000</v>
      </c>
      <c r="O389" s="41"/>
      <c r="P389" s="43" t="s">
        <v>1067</v>
      </c>
    </row>
    <row r="390" spans="1:16" ht="37.5" x14ac:dyDescent="0.25">
      <c r="A390" s="41">
        <f t="shared" si="33"/>
        <v>134</v>
      </c>
      <c r="B390" s="42" t="s">
        <v>1068</v>
      </c>
      <c r="C390" s="43" t="s">
        <v>76</v>
      </c>
      <c r="D390" s="41" t="s">
        <v>1054</v>
      </c>
      <c r="E390" s="43">
        <v>2123170185</v>
      </c>
      <c r="F390" s="43" t="s">
        <v>43</v>
      </c>
      <c r="G390" s="44" t="s">
        <v>733</v>
      </c>
      <c r="H390" s="41">
        <v>6510202</v>
      </c>
      <c r="I390" s="45">
        <v>940000</v>
      </c>
      <c r="J390" s="46">
        <v>5</v>
      </c>
      <c r="K390" s="41" t="s">
        <v>39</v>
      </c>
      <c r="L390" s="47">
        <f t="shared" si="32"/>
        <v>1973999.9999999998</v>
      </c>
      <c r="M390" s="47">
        <v>0</v>
      </c>
      <c r="N390" s="47">
        <v>0</v>
      </c>
      <c r="O390" s="41"/>
      <c r="P390" s="43" t="s">
        <v>1069</v>
      </c>
    </row>
    <row r="391" spans="1:16" ht="37.5" x14ac:dyDescent="0.25">
      <c r="A391" s="41">
        <f t="shared" si="33"/>
        <v>135</v>
      </c>
      <c r="B391" s="42" t="s">
        <v>1070</v>
      </c>
      <c r="C391" s="43" t="s">
        <v>993</v>
      </c>
      <c r="D391" s="41" t="s">
        <v>1054</v>
      </c>
      <c r="E391" s="43">
        <v>2123170186</v>
      </c>
      <c r="F391" s="43" t="s">
        <v>43</v>
      </c>
      <c r="G391" s="44" t="s">
        <v>733</v>
      </c>
      <c r="H391" s="41">
        <v>6510202</v>
      </c>
      <c r="I391" s="45">
        <v>940000</v>
      </c>
      <c r="J391" s="46">
        <v>5</v>
      </c>
      <c r="K391" s="41" t="s">
        <v>39</v>
      </c>
      <c r="L391" s="47">
        <f t="shared" si="32"/>
        <v>1973999.9999999998</v>
      </c>
      <c r="M391" s="47">
        <f t="shared" si="31"/>
        <v>1316000</v>
      </c>
      <c r="N391" s="47">
        <f>M391+L391</f>
        <v>3290000</v>
      </c>
      <c r="O391" s="41"/>
      <c r="P391" s="43" t="s">
        <v>1071</v>
      </c>
    </row>
    <row r="392" spans="1:16" ht="37.5" x14ac:dyDescent="0.25">
      <c r="A392" s="41">
        <f t="shared" si="33"/>
        <v>136</v>
      </c>
      <c r="B392" s="42" t="s">
        <v>1072</v>
      </c>
      <c r="C392" s="43" t="s">
        <v>1073</v>
      </c>
      <c r="D392" s="41" t="s">
        <v>1054</v>
      </c>
      <c r="E392" s="43">
        <v>2123170187</v>
      </c>
      <c r="F392" s="43" t="s">
        <v>43</v>
      </c>
      <c r="G392" s="44" t="s">
        <v>733</v>
      </c>
      <c r="H392" s="41">
        <v>6510202</v>
      </c>
      <c r="I392" s="45">
        <v>940000</v>
      </c>
      <c r="J392" s="46">
        <v>5</v>
      </c>
      <c r="K392" s="41" t="s">
        <v>39</v>
      </c>
      <c r="L392" s="47">
        <f t="shared" si="32"/>
        <v>1973999.9999999998</v>
      </c>
      <c r="M392" s="47">
        <v>0</v>
      </c>
      <c r="N392" s="47">
        <v>0</v>
      </c>
      <c r="O392" s="41"/>
      <c r="P392" s="43" t="s">
        <v>1074</v>
      </c>
    </row>
    <row r="393" spans="1:16" ht="37.5" x14ac:dyDescent="0.25">
      <c r="A393" s="41">
        <f t="shared" si="33"/>
        <v>137</v>
      </c>
      <c r="B393" s="42" t="s">
        <v>1075</v>
      </c>
      <c r="C393" s="43" t="s">
        <v>1076</v>
      </c>
      <c r="D393" s="41" t="s">
        <v>1054</v>
      </c>
      <c r="E393" s="43">
        <v>2123170188</v>
      </c>
      <c r="F393" s="43" t="s">
        <v>43</v>
      </c>
      <c r="G393" s="44" t="s">
        <v>733</v>
      </c>
      <c r="H393" s="41">
        <v>6510202</v>
      </c>
      <c r="I393" s="45">
        <v>940000</v>
      </c>
      <c r="J393" s="46">
        <v>5</v>
      </c>
      <c r="K393" s="41" t="s">
        <v>39</v>
      </c>
      <c r="L393" s="47">
        <f t="shared" si="32"/>
        <v>1973999.9999999998</v>
      </c>
      <c r="M393" s="47">
        <f t="shared" si="31"/>
        <v>1316000</v>
      </c>
      <c r="N393" s="47">
        <f>M393+L393</f>
        <v>3290000</v>
      </c>
      <c r="O393" s="41"/>
      <c r="P393" s="43" t="s">
        <v>1077</v>
      </c>
    </row>
    <row r="394" spans="1:16" ht="37.5" x14ac:dyDescent="0.25">
      <c r="A394" s="41">
        <f t="shared" si="33"/>
        <v>138</v>
      </c>
      <c r="B394" s="42" t="s">
        <v>1078</v>
      </c>
      <c r="C394" s="43" t="s">
        <v>1079</v>
      </c>
      <c r="D394" s="41" t="s">
        <v>1054</v>
      </c>
      <c r="E394" s="43">
        <v>2123170190</v>
      </c>
      <c r="F394" s="43" t="s">
        <v>43</v>
      </c>
      <c r="G394" s="44" t="s">
        <v>733</v>
      </c>
      <c r="H394" s="41">
        <v>6510202</v>
      </c>
      <c r="I394" s="45">
        <v>940000</v>
      </c>
      <c r="J394" s="46">
        <v>5</v>
      </c>
      <c r="K394" s="41" t="s">
        <v>39</v>
      </c>
      <c r="L394" s="47">
        <f t="shared" si="32"/>
        <v>1973999.9999999998</v>
      </c>
      <c r="M394" s="47">
        <f t="shared" si="31"/>
        <v>1316000</v>
      </c>
      <c r="N394" s="47">
        <f>M394+L394</f>
        <v>3290000</v>
      </c>
      <c r="O394" s="41"/>
      <c r="P394" s="43" t="s">
        <v>1080</v>
      </c>
    </row>
    <row r="395" spans="1:16" ht="37.5" x14ac:dyDescent="0.25">
      <c r="A395" s="41">
        <f t="shared" si="33"/>
        <v>139</v>
      </c>
      <c r="B395" s="42" t="s">
        <v>1081</v>
      </c>
      <c r="C395" s="43" t="s">
        <v>1082</v>
      </c>
      <c r="D395" s="41" t="s">
        <v>1054</v>
      </c>
      <c r="E395" s="43">
        <v>2123170191</v>
      </c>
      <c r="F395" s="43" t="s">
        <v>43</v>
      </c>
      <c r="G395" s="44" t="s">
        <v>733</v>
      </c>
      <c r="H395" s="41">
        <v>6510202</v>
      </c>
      <c r="I395" s="45">
        <v>940000</v>
      </c>
      <c r="J395" s="46">
        <v>5</v>
      </c>
      <c r="K395" s="41" t="s">
        <v>39</v>
      </c>
      <c r="L395" s="47">
        <f t="shared" si="32"/>
        <v>1973999.9999999998</v>
      </c>
      <c r="M395" s="47">
        <f t="shared" si="31"/>
        <v>1316000</v>
      </c>
      <c r="N395" s="47">
        <f>M395+L395</f>
        <v>3290000</v>
      </c>
      <c r="O395" s="41"/>
      <c r="P395" s="43" t="s">
        <v>1083</v>
      </c>
    </row>
    <row r="396" spans="1:16" ht="37.5" x14ac:dyDescent="0.25">
      <c r="A396" s="41">
        <f t="shared" si="33"/>
        <v>140</v>
      </c>
      <c r="B396" s="42" t="s">
        <v>1084</v>
      </c>
      <c r="C396" s="43" t="s">
        <v>1085</v>
      </c>
      <c r="D396" s="41" t="s">
        <v>1054</v>
      </c>
      <c r="E396" s="43">
        <v>2123170192</v>
      </c>
      <c r="F396" s="43" t="s">
        <v>43</v>
      </c>
      <c r="G396" s="44" t="s">
        <v>733</v>
      </c>
      <c r="H396" s="41">
        <v>6510202</v>
      </c>
      <c r="I396" s="45">
        <v>940000</v>
      </c>
      <c r="J396" s="46">
        <v>5</v>
      </c>
      <c r="K396" s="41" t="s">
        <v>39</v>
      </c>
      <c r="L396" s="47">
        <f t="shared" si="32"/>
        <v>1973999.9999999998</v>
      </c>
      <c r="M396" s="47">
        <f t="shared" si="31"/>
        <v>1316000</v>
      </c>
      <c r="N396" s="47">
        <f>M396+L396</f>
        <v>3290000</v>
      </c>
      <c r="O396" s="41"/>
      <c r="P396" s="43" t="s">
        <v>1086</v>
      </c>
    </row>
    <row r="397" spans="1:16" ht="37.5" x14ac:dyDescent="0.25">
      <c r="A397" s="41">
        <f t="shared" si="33"/>
        <v>141</v>
      </c>
      <c r="B397" s="42" t="s">
        <v>1087</v>
      </c>
      <c r="C397" s="43" t="s">
        <v>279</v>
      </c>
      <c r="D397" s="41" t="s">
        <v>1054</v>
      </c>
      <c r="E397" s="43">
        <v>2123170193</v>
      </c>
      <c r="F397" s="43" t="s">
        <v>43</v>
      </c>
      <c r="G397" s="44" t="s">
        <v>733</v>
      </c>
      <c r="H397" s="41">
        <v>6510202</v>
      </c>
      <c r="I397" s="45">
        <v>940000</v>
      </c>
      <c r="J397" s="46">
        <v>5</v>
      </c>
      <c r="K397" s="41" t="s">
        <v>39</v>
      </c>
      <c r="L397" s="47">
        <f t="shared" si="32"/>
        <v>1973999.9999999998</v>
      </c>
      <c r="M397" s="47">
        <f t="shared" si="31"/>
        <v>1316000</v>
      </c>
      <c r="N397" s="47">
        <f>M397+L397</f>
        <v>3290000</v>
      </c>
      <c r="O397" s="41"/>
      <c r="P397" s="43" t="s">
        <v>1088</v>
      </c>
    </row>
    <row r="398" spans="1:16" ht="37.5" x14ac:dyDescent="0.25">
      <c r="A398" s="41">
        <f t="shared" si="33"/>
        <v>142</v>
      </c>
      <c r="B398" s="42" t="s">
        <v>457</v>
      </c>
      <c r="C398" s="43" t="s">
        <v>1089</v>
      </c>
      <c r="D398" s="41" t="s">
        <v>1054</v>
      </c>
      <c r="E398" s="43">
        <v>2123170195</v>
      </c>
      <c r="F398" s="43" t="s">
        <v>43</v>
      </c>
      <c r="G398" s="44" t="s">
        <v>733</v>
      </c>
      <c r="H398" s="41">
        <v>6510202</v>
      </c>
      <c r="I398" s="45">
        <v>940000</v>
      </c>
      <c r="J398" s="46">
        <v>5</v>
      </c>
      <c r="K398" s="41" t="s">
        <v>39</v>
      </c>
      <c r="L398" s="47">
        <f t="shared" si="32"/>
        <v>1973999.9999999998</v>
      </c>
      <c r="M398" s="47">
        <f t="shared" si="31"/>
        <v>1316000</v>
      </c>
      <c r="N398" s="47">
        <f>M398+L398</f>
        <v>3290000</v>
      </c>
      <c r="O398" s="41"/>
      <c r="P398" s="43" t="s">
        <v>1090</v>
      </c>
    </row>
    <row r="399" spans="1:16" ht="37.5" x14ac:dyDescent="0.25">
      <c r="A399" s="41">
        <f t="shared" si="33"/>
        <v>143</v>
      </c>
      <c r="B399" s="42" t="s">
        <v>1091</v>
      </c>
      <c r="C399" s="43" t="s">
        <v>1092</v>
      </c>
      <c r="D399" s="41" t="s">
        <v>1054</v>
      </c>
      <c r="E399" s="43">
        <v>2123170196</v>
      </c>
      <c r="F399" s="43" t="s">
        <v>43</v>
      </c>
      <c r="G399" s="44" t="s">
        <v>733</v>
      </c>
      <c r="H399" s="41">
        <v>6510202</v>
      </c>
      <c r="I399" s="45">
        <v>940000</v>
      </c>
      <c r="J399" s="46">
        <v>5</v>
      </c>
      <c r="K399" s="41" t="s">
        <v>39</v>
      </c>
      <c r="L399" s="47">
        <f t="shared" si="32"/>
        <v>1973999.9999999998</v>
      </c>
      <c r="M399" s="47">
        <f t="shared" si="31"/>
        <v>1316000</v>
      </c>
      <c r="N399" s="47">
        <f>M399+L399</f>
        <v>3290000</v>
      </c>
      <c r="O399" s="41"/>
      <c r="P399" s="43" t="s">
        <v>1093</v>
      </c>
    </row>
    <row r="400" spans="1:16" ht="37.5" x14ac:dyDescent="0.25">
      <c r="A400" s="41">
        <f t="shared" si="33"/>
        <v>144</v>
      </c>
      <c r="B400" s="42" t="s">
        <v>1094</v>
      </c>
      <c r="C400" s="43" t="s">
        <v>895</v>
      </c>
      <c r="D400" s="41" t="s">
        <v>1054</v>
      </c>
      <c r="E400" s="43">
        <v>2123170197</v>
      </c>
      <c r="F400" s="43" t="s">
        <v>43</v>
      </c>
      <c r="G400" s="44" t="s">
        <v>733</v>
      </c>
      <c r="H400" s="41">
        <v>6510202</v>
      </c>
      <c r="I400" s="45">
        <v>940000</v>
      </c>
      <c r="J400" s="46">
        <v>5</v>
      </c>
      <c r="K400" s="41" t="s">
        <v>39</v>
      </c>
      <c r="L400" s="47">
        <f t="shared" si="32"/>
        <v>1973999.9999999998</v>
      </c>
      <c r="M400" s="47">
        <f t="shared" si="31"/>
        <v>1316000</v>
      </c>
      <c r="N400" s="47">
        <f>M400+L400</f>
        <v>3290000</v>
      </c>
      <c r="O400" s="41"/>
      <c r="P400" s="43" t="s">
        <v>1095</v>
      </c>
    </row>
    <row r="401" spans="1:16" ht="37.5" x14ac:dyDescent="0.25">
      <c r="A401" s="41">
        <f t="shared" si="33"/>
        <v>145</v>
      </c>
      <c r="B401" s="42" t="s">
        <v>1096</v>
      </c>
      <c r="C401" s="43" t="s">
        <v>1097</v>
      </c>
      <c r="D401" s="41" t="s">
        <v>1054</v>
      </c>
      <c r="E401" s="43">
        <v>2123170198</v>
      </c>
      <c r="F401" s="43" t="s">
        <v>43</v>
      </c>
      <c r="G401" s="44" t="s">
        <v>733</v>
      </c>
      <c r="H401" s="41">
        <v>6510202</v>
      </c>
      <c r="I401" s="45">
        <v>940000</v>
      </c>
      <c r="J401" s="46">
        <v>5</v>
      </c>
      <c r="K401" s="41" t="s">
        <v>39</v>
      </c>
      <c r="L401" s="47">
        <f t="shared" si="32"/>
        <v>1973999.9999999998</v>
      </c>
      <c r="M401" s="47">
        <f t="shared" si="31"/>
        <v>1316000</v>
      </c>
      <c r="N401" s="47">
        <f>M401+L401</f>
        <v>3290000</v>
      </c>
      <c r="O401" s="41"/>
      <c r="P401" s="43" t="s">
        <v>1098</v>
      </c>
    </row>
    <row r="402" spans="1:16" ht="37.5" x14ac:dyDescent="0.25">
      <c r="A402" s="41">
        <f t="shared" si="33"/>
        <v>146</v>
      </c>
      <c r="B402" s="42" t="s">
        <v>1099</v>
      </c>
      <c r="C402" s="43" t="s">
        <v>93</v>
      </c>
      <c r="D402" s="41" t="s">
        <v>1054</v>
      </c>
      <c r="E402" s="43">
        <v>2123170199</v>
      </c>
      <c r="F402" s="43" t="s">
        <v>43</v>
      </c>
      <c r="G402" s="44" t="s">
        <v>733</v>
      </c>
      <c r="H402" s="41">
        <v>6510202</v>
      </c>
      <c r="I402" s="45">
        <v>940000</v>
      </c>
      <c r="J402" s="46">
        <v>5</v>
      </c>
      <c r="K402" s="41" t="s">
        <v>39</v>
      </c>
      <c r="L402" s="47">
        <f t="shared" si="32"/>
        <v>1973999.9999999998</v>
      </c>
      <c r="M402" s="47">
        <f t="shared" si="31"/>
        <v>1316000</v>
      </c>
      <c r="N402" s="47">
        <f>M402+L402</f>
        <v>3290000</v>
      </c>
      <c r="O402" s="41"/>
      <c r="P402" s="43" t="s">
        <v>1100</v>
      </c>
    </row>
    <row r="403" spans="1:16" ht="37.5" x14ac:dyDescent="0.25">
      <c r="A403" s="41">
        <f t="shared" si="33"/>
        <v>147</v>
      </c>
      <c r="B403" s="42" t="s">
        <v>1101</v>
      </c>
      <c r="C403" s="43" t="s">
        <v>1102</v>
      </c>
      <c r="D403" s="41" t="s">
        <v>1054</v>
      </c>
      <c r="E403" s="43">
        <v>2123170200</v>
      </c>
      <c r="F403" s="43" t="s">
        <v>43</v>
      </c>
      <c r="G403" s="44" t="s">
        <v>733</v>
      </c>
      <c r="H403" s="41">
        <v>6510202</v>
      </c>
      <c r="I403" s="45">
        <v>940000</v>
      </c>
      <c r="J403" s="46">
        <v>5</v>
      </c>
      <c r="K403" s="41" t="s">
        <v>39</v>
      </c>
      <c r="L403" s="47">
        <f t="shared" si="32"/>
        <v>1973999.9999999998</v>
      </c>
      <c r="M403" s="47">
        <f t="shared" si="31"/>
        <v>1316000</v>
      </c>
      <c r="N403" s="47">
        <f>M403+L403</f>
        <v>3290000</v>
      </c>
      <c r="O403" s="41"/>
      <c r="P403" s="43" t="s">
        <v>1103</v>
      </c>
    </row>
    <row r="404" spans="1:16" ht="37.5" x14ac:dyDescent="0.25">
      <c r="A404" s="41">
        <f t="shared" si="33"/>
        <v>148</v>
      </c>
      <c r="B404" s="42" t="s">
        <v>1104</v>
      </c>
      <c r="C404" s="43" t="s">
        <v>1105</v>
      </c>
      <c r="D404" s="41" t="s">
        <v>1054</v>
      </c>
      <c r="E404" s="43">
        <v>2123170201</v>
      </c>
      <c r="F404" s="43" t="s">
        <v>43</v>
      </c>
      <c r="G404" s="44" t="s">
        <v>733</v>
      </c>
      <c r="H404" s="41">
        <v>6510202</v>
      </c>
      <c r="I404" s="45">
        <v>940000</v>
      </c>
      <c r="J404" s="46">
        <v>5</v>
      </c>
      <c r="K404" s="41" t="s">
        <v>39</v>
      </c>
      <c r="L404" s="47">
        <f t="shared" si="32"/>
        <v>1973999.9999999998</v>
      </c>
      <c r="M404" s="47">
        <f t="shared" si="31"/>
        <v>1316000</v>
      </c>
      <c r="N404" s="47">
        <f>M404+L404</f>
        <v>3290000</v>
      </c>
      <c r="O404" s="41"/>
      <c r="P404" s="43" t="s">
        <v>1106</v>
      </c>
    </row>
    <row r="405" spans="1:16" ht="37.5" x14ac:dyDescent="0.25">
      <c r="A405" s="41">
        <f t="shared" si="33"/>
        <v>149</v>
      </c>
      <c r="B405" s="42" t="s">
        <v>1107</v>
      </c>
      <c r="C405" s="43" t="s">
        <v>1108</v>
      </c>
      <c r="D405" s="41" t="s">
        <v>1054</v>
      </c>
      <c r="E405" s="43">
        <v>2123170202</v>
      </c>
      <c r="F405" s="43" t="s">
        <v>43</v>
      </c>
      <c r="G405" s="44" t="s">
        <v>733</v>
      </c>
      <c r="H405" s="41">
        <v>6510202</v>
      </c>
      <c r="I405" s="45">
        <v>940000</v>
      </c>
      <c r="J405" s="46">
        <v>5</v>
      </c>
      <c r="K405" s="41" t="s">
        <v>39</v>
      </c>
      <c r="L405" s="47">
        <f t="shared" si="32"/>
        <v>1973999.9999999998</v>
      </c>
      <c r="M405" s="47">
        <f t="shared" si="31"/>
        <v>1316000</v>
      </c>
      <c r="N405" s="47">
        <f>M405+L405</f>
        <v>3290000</v>
      </c>
      <c r="O405" s="41"/>
      <c r="P405" s="43" t="s">
        <v>1109</v>
      </c>
    </row>
    <row r="406" spans="1:16" ht="37.5" x14ac:dyDescent="0.25">
      <c r="A406" s="41">
        <f t="shared" si="33"/>
        <v>150</v>
      </c>
      <c r="B406" s="42" t="s">
        <v>1110</v>
      </c>
      <c r="C406" s="43" t="s">
        <v>129</v>
      </c>
      <c r="D406" s="41" t="s">
        <v>1054</v>
      </c>
      <c r="E406" s="43">
        <v>2123170203</v>
      </c>
      <c r="F406" s="43" t="s">
        <v>43</v>
      </c>
      <c r="G406" s="44" t="s">
        <v>733</v>
      </c>
      <c r="H406" s="41">
        <v>6510202</v>
      </c>
      <c r="I406" s="45">
        <v>940000</v>
      </c>
      <c r="J406" s="46">
        <v>5</v>
      </c>
      <c r="K406" s="41" t="s">
        <v>39</v>
      </c>
      <c r="L406" s="47">
        <f t="shared" si="32"/>
        <v>1973999.9999999998</v>
      </c>
      <c r="M406" s="47">
        <f t="shared" si="31"/>
        <v>1316000</v>
      </c>
      <c r="N406" s="47">
        <f>M406+L406</f>
        <v>3290000</v>
      </c>
      <c r="O406" s="41"/>
      <c r="P406" s="43" t="s">
        <v>1111</v>
      </c>
    </row>
    <row r="407" spans="1:16" ht="37.5" x14ac:dyDescent="0.25">
      <c r="A407" s="41">
        <f t="shared" si="33"/>
        <v>151</v>
      </c>
      <c r="B407" s="42" t="s">
        <v>1112</v>
      </c>
      <c r="C407" s="43" t="s">
        <v>895</v>
      </c>
      <c r="D407" s="41" t="s">
        <v>1054</v>
      </c>
      <c r="E407" s="43">
        <v>2123170204</v>
      </c>
      <c r="F407" s="43" t="s">
        <v>43</v>
      </c>
      <c r="G407" s="44" t="s">
        <v>733</v>
      </c>
      <c r="H407" s="41">
        <v>6510202</v>
      </c>
      <c r="I407" s="45">
        <v>940000</v>
      </c>
      <c r="J407" s="46">
        <v>5</v>
      </c>
      <c r="K407" s="41" t="s">
        <v>39</v>
      </c>
      <c r="L407" s="47">
        <f t="shared" si="32"/>
        <v>1973999.9999999998</v>
      </c>
      <c r="M407" s="47">
        <f t="shared" si="31"/>
        <v>1316000</v>
      </c>
      <c r="N407" s="47">
        <f>M407+L407</f>
        <v>3290000</v>
      </c>
      <c r="O407" s="41"/>
      <c r="P407" s="43" t="s">
        <v>1113</v>
      </c>
    </row>
    <row r="408" spans="1:16" ht="37.5" x14ac:dyDescent="0.25">
      <c r="A408" s="41">
        <f t="shared" si="33"/>
        <v>152</v>
      </c>
      <c r="B408" s="42" t="s">
        <v>1114</v>
      </c>
      <c r="C408" s="43" t="s">
        <v>64</v>
      </c>
      <c r="D408" s="41" t="s">
        <v>1054</v>
      </c>
      <c r="E408" s="43">
        <v>2123170206</v>
      </c>
      <c r="F408" s="43" t="s">
        <v>43</v>
      </c>
      <c r="G408" s="44" t="s">
        <v>733</v>
      </c>
      <c r="H408" s="41">
        <v>6510202</v>
      </c>
      <c r="I408" s="45">
        <v>940000</v>
      </c>
      <c r="J408" s="46">
        <v>5</v>
      </c>
      <c r="K408" s="41" t="s">
        <v>39</v>
      </c>
      <c r="L408" s="47">
        <f t="shared" si="32"/>
        <v>1973999.9999999998</v>
      </c>
      <c r="M408" s="47">
        <f t="shared" si="31"/>
        <v>1316000</v>
      </c>
      <c r="N408" s="47">
        <f>M408+L408</f>
        <v>3290000</v>
      </c>
      <c r="O408" s="41"/>
      <c r="P408" s="43" t="s">
        <v>1115</v>
      </c>
    </row>
    <row r="409" spans="1:16" ht="37.5" x14ac:dyDescent="0.25">
      <c r="A409" s="41">
        <f t="shared" si="33"/>
        <v>153</v>
      </c>
      <c r="B409" s="42" t="s">
        <v>1116</v>
      </c>
      <c r="C409" s="43" t="s">
        <v>1117</v>
      </c>
      <c r="D409" s="41" t="s">
        <v>1054</v>
      </c>
      <c r="E409" s="43">
        <v>2123170207</v>
      </c>
      <c r="F409" s="43" t="s">
        <v>43</v>
      </c>
      <c r="G409" s="44" t="s">
        <v>733</v>
      </c>
      <c r="H409" s="41">
        <v>6510202</v>
      </c>
      <c r="I409" s="45">
        <v>940000</v>
      </c>
      <c r="J409" s="46">
        <v>5</v>
      </c>
      <c r="K409" s="41" t="s">
        <v>39</v>
      </c>
      <c r="L409" s="47">
        <f t="shared" si="32"/>
        <v>1973999.9999999998</v>
      </c>
      <c r="M409" s="47">
        <v>0</v>
      </c>
      <c r="N409" s="47">
        <v>0</v>
      </c>
      <c r="O409" s="41"/>
      <c r="P409" s="43" t="s">
        <v>1118</v>
      </c>
    </row>
    <row r="410" spans="1:16" ht="37.5" x14ac:dyDescent="0.25">
      <c r="A410" s="41">
        <f t="shared" si="33"/>
        <v>154</v>
      </c>
      <c r="B410" s="42" t="s">
        <v>1119</v>
      </c>
      <c r="C410" s="43" t="s">
        <v>890</v>
      </c>
      <c r="D410" s="41" t="s">
        <v>1054</v>
      </c>
      <c r="E410" s="43">
        <v>2123170208</v>
      </c>
      <c r="F410" s="43" t="s">
        <v>43</v>
      </c>
      <c r="G410" s="44" t="s">
        <v>733</v>
      </c>
      <c r="H410" s="41">
        <v>6510202</v>
      </c>
      <c r="I410" s="45">
        <v>940000</v>
      </c>
      <c r="J410" s="46">
        <v>5</v>
      </c>
      <c r="K410" s="41" t="s">
        <v>39</v>
      </c>
      <c r="L410" s="47">
        <f t="shared" si="32"/>
        <v>1973999.9999999998</v>
      </c>
      <c r="M410" s="47">
        <f t="shared" si="31"/>
        <v>1316000</v>
      </c>
      <c r="N410" s="47">
        <f>M410+L410</f>
        <v>3290000</v>
      </c>
      <c r="O410" s="41"/>
      <c r="P410" s="43" t="s">
        <v>1120</v>
      </c>
    </row>
    <row r="411" spans="1:16" ht="37.5" x14ac:dyDescent="0.25">
      <c r="A411" s="41">
        <f t="shared" si="33"/>
        <v>155</v>
      </c>
      <c r="B411" s="42" t="s">
        <v>1121</v>
      </c>
      <c r="C411" s="43" t="s">
        <v>1122</v>
      </c>
      <c r="D411" s="41" t="s">
        <v>1123</v>
      </c>
      <c r="E411" s="43">
        <v>2123170211</v>
      </c>
      <c r="F411" s="43" t="s">
        <v>43</v>
      </c>
      <c r="G411" s="44" t="s">
        <v>733</v>
      </c>
      <c r="H411" s="41">
        <v>6510202</v>
      </c>
      <c r="I411" s="45">
        <v>940000</v>
      </c>
      <c r="J411" s="46">
        <v>5</v>
      </c>
      <c r="K411" s="41" t="s">
        <v>39</v>
      </c>
      <c r="L411" s="47">
        <f t="shared" si="32"/>
        <v>1973999.9999999998</v>
      </c>
      <c r="M411" s="47">
        <f t="shared" si="31"/>
        <v>1316000</v>
      </c>
      <c r="N411" s="47">
        <f>M411+L411</f>
        <v>3290000</v>
      </c>
      <c r="O411" s="41"/>
      <c r="P411" s="43" t="s">
        <v>1124</v>
      </c>
    </row>
    <row r="412" spans="1:16" ht="37.5" x14ac:dyDescent="0.25">
      <c r="A412" s="41">
        <f t="shared" si="33"/>
        <v>156</v>
      </c>
      <c r="B412" s="42" t="s">
        <v>1125</v>
      </c>
      <c r="C412" s="43" t="s">
        <v>79</v>
      </c>
      <c r="D412" s="41" t="s">
        <v>1123</v>
      </c>
      <c r="E412" s="43">
        <v>2123170212</v>
      </c>
      <c r="F412" s="43" t="s">
        <v>43</v>
      </c>
      <c r="G412" s="44" t="s">
        <v>733</v>
      </c>
      <c r="H412" s="41">
        <v>6510202</v>
      </c>
      <c r="I412" s="45">
        <v>940000</v>
      </c>
      <c r="J412" s="46">
        <v>5</v>
      </c>
      <c r="K412" s="41" t="s">
        <v>39</v>
      </c>
      <c r="L412" s="47">
        <f t="shared" si="32"/>
        <v>1973999.9999999998</v>
      </c>
      <c r="M412" s="47">
        <f t="shared" si="31"/>
        <v>1316000</v>
      </c>
      <c r="N412" s="47">
        <f>M412+L412</f>
        <v>3290000</v>
      </c>
      <c r="O412" s="41"/>
      <c r="P412" s="43" t="s">
        <v>1126</v>
      </c>
    </row>
    <row r="413" spans="1:16" ht="37.5" x14ac:dyDescent="0.25">
      <c r="A413" s="41">
        <f t="shared" si="33"/>
        <v>157</v>
      </c>
      <c r="B413" s="42" t="s">
        <v>1127</v>
      </c>
      <c r="C413" s="43" t="s">
        <v>442</v>
      </c>
      <c r="D413" s="41" t="s">
        <v>1123</v>
      </c>
      <c r="E413" s="43">
        <v>2123170213</v>
      </c>
      <c r="F413" s="43" t="s">
        <v>43</v>
      </c>
      <c r="G413" s="44" t="s">
        <v>733</v>
      </c>
      <c r="H413" s="41">
        <v>6510202</v>
      </c>
      <c r="I413" s="45">
        <v>940000</v>
      </c>
      <c r="J413" s="46">
        <v>5</v>
      </c>
      <c r="K413" s="41" t="s">
        <v>39</v>
      </c>
      <c r="L413" s="47">
        <f t="shared" si="32"/>
        <v>1973999.9999999998</v>
      </c>
      <c r="M413" s="47">
        <f t="shared" si="31"/>
        <v>1316000</v>
      </c>
      <c r="N413" s="47">
        <f>M413+L413</f>
        <v>3290000</v>
      </c>
      <c r="O413" s="41"/>
      <c r="P413" s="43" t="s">
        <v>1128</v>
      </c>
    </row>
    <row r="414" spans="1:16" ht="37.5" x14ac:dyDescent="0.25">
      <c r="A414" s="41">
        <f t="shared" si="33"/>
        <v>158</v>
      </c>
      <c r="B414" s="42" t="s">
        <v>1129</v>
      </c>
      <c r="C414" s="43" t="s">
        <v>663</v>
      </c>
      <c r="D414" s="41" t="s">
        <v>1123</v>
      </c>
      <c r="E414" s="43">
        <v>2123170214</v>
      </c>
      <c r="F414" s="43" t="s">
        <v>43</v>
      </c>
      <c r="G414" s="44" t="s">
        <v>733</v>
      </c>
      <c r="H414" s="41">
        <v>6510202</v>
      </c>
      <c r="I414" s="45">
        <v>940000</v>
      </c>
      <c r="J414" s="46">
        <v>5</v>
      </c>
      <c r="K414" s="41" t="s">
        <v>39</v>
      </c>
      <c r="L414" s="47">
        <f t="shared" si="32"/>
        <v>1973999.9999999998</v>
      </c>
      <c r="M414" s="47">
        <f t="shared" si="31"/>
        <v>1316000</v>
      </c>
      <c r="N414" s="47">
        <f>M414+L414</f>
        <v>3290000</v>
      </c>
      <c r="O414" s="41"/>
      <c r="P414" s="43" t="s">
        <v>1130</v>
      </c>
    </row>
    <row r="415" spans="1:16" ht="37.5" x14ac:dyDescent="0.25">
      <c r="A415" s="41">
        <f t="shared" si="33"/>
        <v>159</v>
      </c>
      <c r="B415" s="42" t="s">
        <v>1131</v>
      </c>
      <c r="C415" s="43" t="s">
        <v>1132</v>
      </c>
      <c r="D415" s="41" t="s">
        <v>1123</v>
      </c>
      <c r="E415" s="43">
        <v>2123170215</v>
      </c>
      <c r="F415" s="43" t="s">
        <v>43</v>
      </c>
      <c r="G415" s="44" t="s">
        <v>733</v>
      </c>
      <c r="H415" s="41">
        <v>6510202</v>
      </c>
      <c r="I415" s="45">
        <v>940000</v>
      </c>
      <c r="J415" s="46">
        <v>5</v>
      </c>
      <c r="K415" s="41" t="s">
        <v>39</v>
      </c>
      <c r="L415" s="47">
        <f t="shared" si="32"/>
        <v>1973999.9999999998</v>
      </c>
      <c r="M415" s="47">
        <f t="shared" si="31"/>
        <v>1316000</v>
      </c>
      <c r="N415" s="47">
        <f>M415+L415</f>
        <v>3290000</v>
      </c>
      <c r="O415" s="41"/>
      <c r="P415" s="43" t="s">
        <v>1133</v>
      </c>
    </row>
    <row r="416" spans="1:16" ht="37.5" x14ac:dyDescent="0.25">
      <c r="A416" s="41">
        <f t="shared" si="33"/>
        <v>160</v>
      </c>
      <c r="B416" s="42" t="s">
        <v>1134</v>
      </c>
      <c r="C416" s="43" t="s">
        <v>398</v>
      </c>
      <c r="D416" s="41" t="s">
        <v>1123</v>
      </c>
      <c r="E416" s="43">
        <v>2123170216</v>
      </c>
      <c r="F416" s="43" t="s">
        <v>43</v>
      </c>
      <c r="G416" s="44" t="s">
        <v>733</v>
      </c>
      <c r="H416" s="41">
        <v>6510202</v>
      </c>
      <c r="I416" s="45">
        <v>940000</v>
      </c>
      <c r="J416" s="46">
        <v>5</v>
      </c>
      <c r="K416" s="41" t="s">
        <v>39</v>
      </c>
      <c r="L416" s="47">
        <f t="shared" si="32"/>
        <v>1973999.9999999998</v>
      </c>
      <c r="M416" s="47">
        <f t="shared" si="31"/>
        <v>1316000</v>
      </c>
      <c r="N416" s="47">
        <f>M416+L416</f>
        <v>3290000</v>
      </c>
      <c r="O416" s="41"/>
      <c r="P416" s="43" t="s">
        <v>1135</v>
      </c>
    </row>
    <row r="417" spans="1:16" ht="37.5" x14ac:dyDescent="0.25">
      <c r="A417" s="41">
        <f t="shared" si="33"/>
        <v>161</v>
      </c>
      <c r="B417" s="42" t="s">
        <v>1136</v>
      </c>
      <c r="C417" s="43" t="s">
        <v>1137</v>
      </c>
      <c r="D417" s="41" t="s">
        <v>1123</v>
      </c>
      <c r="E417" s="43">
        <v>2123170217</v>
      </c>
      <c r="F417" s="43" t="s">
        <v>43</v>
      </c>
      <c r="G417" s="44" t="s">
        <v>733</v>
      </c>
      <c r="H417" s="41">
        <v>6510202</v>
      </c>
      <c r="I417" s="45">
        <v>940000</v>
      </c>
      <c r="J417" s="46">
        <v>5</v>
      </c>
      <c r="K417" s="41" t="s">
        <v>39</v>
      </c>
      <c r="L417" s="47">
        <f t="shared" si="32"/>
        <v>1973999.9999999998</v>
      </c>
      <c r="M417" s="47">
        <f t="shared" si="31"/>
        <v>1316000</v>
      </c>
      <c r="N417" s="47">
        <f>M417+L417</f>
        <v>3290000</v>
      </c>
      <c r="O417" s="41"/>
      <c r="P417" s="43" t="s">
        <v>1138</v>
      </c>
    </row>
    <row r="418" spans="1:16" ht="37.5" x14ac:dyDescent="0.25">
      <c r="A418" s="41">
        <f t="shared" si="33"/>
        <v>162</v>
      </c>
      <c r="B418" s="42" t="s">
        <v>1139</v>
      </c>
      <c r="C418" s="43" t="s">
        <v>591</v>
      </c>
      <c r="D418" s="41" t="s">
        <v>1123</v>
      </c>
      <c r="E418" s="43">
        <v>2123170220</v>
      </c>
      <c r="F418" s="43" t="s">
        <v>43</v>
      </c>
      <c r="G418" s="44" t="s">
        <v>733</v>
      </c>
      <c r="H418" s="41">
        <v>6510202</v>
      </c>
      <c r="I418" s="45">
        <v>940000</v>
      </c>
      <c r="J418" s="46">
        <v>5</v>
      </c>
      <c r="K418" s="41" t="s">
        <v>39</v>
      </c>
      <c r="L418" s="47">
        <v>0</v>
      </c>
      <c r="M418" s="47">
        <v>0</v>
      </c>
      <c r="N418" s="47">
        <v>0</v>
      </c>
      <c r="O418" s="41"/>
      <c r="P418" s="43" t="s">
        <v>1140</v>
      </c>
    </row>
    <row r="419" spans="1:16" ht="37.5" x14ac:dyDescent="0.25">
      <c r="A419" s="41">
        <f t="shared" si="33"/>
        <v>163</v>
      </c>
      <c r="B419" s="42" t="s">
        <v>1141</v>
      </c>
      <c r="C419" s="43" t="s">
        <v>1142</v>
      </c>
      <c r="D419" s="41" t="s">
        <v>1123</v>
      </c>
      <c r="E419" s="43">
        <v>2123170221</v>
      </c>
      <c r="F419" s="43" t="s">
        <v>43</v>
      </c>
      <c r="G419" s="44" t="s">
        <v>733</v>
      </c>
      <c r="H419" s="41">
        <v>6510202</v>
      </c>
      <c r="I419" s="45">
        <v>940000</v>
      </c>
      <c r="J419" s="46">
        <v>5</v>
      </c>
      <c r="K419" s="41" t="s">
        <v>39</v>
      </c>
      <c r="L419" s="47">
        <f t="shared" si="32"/>
        <v>1973999.9999999998</v>
      </c>
      <c r="M419" s="47">
        <f t="shared" si="31"/>
        <v>1316000</v>
      </c>
      <c r="N419" s="47">
        <f>M419+L419</f>
        <v>3290000</v>
      </c>
      <c r="O419" s="41"/>
      <c r="P419" s="43" t="s">
        <v>1143</v>
      </c>
    </row>
    <row r="420" spans="1:16" ht="37.5" x14ac:dyDescent="0.25">
      <c r="A420" s="41">
        <f t="shared" si="33"/>
        <v>164</v>
      </c>
      <c r="B420" s="42" t="s">
        <v>1144</v>
      </c>
      <c r="C420" s="43" t="s">
        <v>887</v>
      </c>
      <c r="D420" s="41" t="s">
        <v>1123</v>
      </c>
      <c r="E420" s="43">
        <v>2123170222</v>
      </c>
      <c r="F420" s="43" t="s">
        <v>43</v>
      </c>
      <c r="G420" s="44" t="s">
        <v>733</v>
      </c>
      <c r="H420" s="41">
        <v>6510202</v>
      </c>
      <c r="I420" s="45">
        <v>940000</v>
      </c>
      <c r="J420" s="46">
        <v>5</v>
      </c>
      <c r="K420" s="41" t="s">
        <v>39</v>
      </c>
      <c r="L420" s="47">
        <f t="shared" si="32"/>
        <v>1973999.9999999998</v>
      </c>
      <c r="M420" s="47">
        <f t="shared" si="31"/>
        <v>1316000</v>
      </c>
      <c r="N420" s="47">
        <f>M420+L420</f>
        <v>3290000</v>
      </c>
      <c r="O420" s="41"/>
      <c r="P420" s="43" t="s">
        <v>1145</v>
      </c>
    </row>
    <row r="421" spans="1:16" ht="37.5" x14ac:dyDescent="0.25">
      <c r="A421" s="41">
        <f t="shared" si="33"/>
        <v>165</v>
      </c>
      <c r="B421" s="42" t="s">
        <v>1146</v>
      </c>
      <c r="C421" s="43" t="s">
        <v>99</v>
      </c>
      <c r="D421" s="41" t="s">
        <v>1123</v>
      </c>
      <c r="E421" s="43">
        <v>2123170223</v>
      </c>
      <c r="F421" s="43" t="s">
        <v>43</v>
      </c>
      <c r="G421" s="44" t="s">
        <v>733</v>
      </c>
      <c r="H421" s="41">
        <v>6510202</v>
      </c>
      <c r="I421" s="45">
        <v>940000</v>
      </c>
      <c r="J421" s="46">
        <v>5</v>
      </c>
      <c r="K421" s="41" t="s">
        <v>39</v>
      </c>
      <c r="L421" s="47">
        <f t="shared" si="32"/>
        <v>1973999.9999999998</v>
      </c>
      <c r="M421" s="47">
        <v>0</v>
      </c>
      <c r="N421" s="47">
        <v>0</v>
      </c>
      <c r="O421" s="41"/>
      <c r="P421" s="43" t="s">
        <v>1147</v>
      </c>
    </row>
    <row r="422" spans="1:16" ht="37.5" x14ac:dyDescent="0.25">
      <c r="A422" s="41">
        <f t="shared" si="33"/>
        <v>166</v>
      </c>
      <c r="B422" s="42" t="s">
        <v>1148</v>
      </c>
      <c r="C422" s="43" t="s">
        <v>532</v>
      </c>
      <c r="D422" s="41" t="s">
        <v>1123</v>
      </c>
      <c r="E422" s="43">
        <v>2123170224</v>
      </c>
      <c r="F422" s="43" t="s">
        <v>43</v>
      </c>
      <c r="G422" s="44" t="s">
        <v>733</v>
      </c>
      <c r="H422" s="41">
        <v>6510202</v>
      </c>
      <c r="I422" s="45">
        <v>940000</v>
      </c>
      <c r="J422" s="46">
        <v>5</v>
      </c>
      <c r="K422" s="41" t="s">
        <v>39</v>
      </c>
      <c r="L422" s="47">
        <f t="shared" si="32"/>
        <v>1973999.9999999998</v>
      </c>
      <c r="M422" s="47">
        <f t="shared" si="31"/>
        <v>1316000</v>
      </c>
      <c r="N422" s="47">
        <f>M422+L422</f>
        <v>3290000</v>
      </c>
      <c r="O422" s="41"/>
      <c r="P422" s="43" t="s">
        <v>1149</v>
      </c>
    </row>
    <row r="423" spans="1:16" ht="37.5" x14ac:dyDescent="0.25">
      <c r="A423" s="41">
        <f t="shared" si="33"/>
        <v>167</v>
      </c>
      <c r="B423" s="42" t="s">
        <v>1150</v>
      </c>
      <c r="C423" s="43" t="s">
        <v>512</v>
      </c>
      <c r="D423" s="41" t="s">
        <v>1123</v>
      </c>
      <c r="E423" s="43">
        <v>2123170225</v>
      </c>
      <c r="F423" s="43" t="s">
        <v>43</v>
      </c>
      <c r="G423" s="44" t="s">
        <v>733</v>
      </c>
      <c r="H423" s="41">
        <v>6510202</v>
      </c>
      <c r="I423" s="45">
        <v>940000</v>
      </c>
      <c r="J423" s="46">
        <v>5</v>
      </c>
      <c r="K423" s="41" t="s">
        <v>39</v>
      </c>
      <c r="L423" s="47">
        <f t="shared" si="32"/>
        <v>1973999.9999999998</v>
      </c>
      <c r="M423" s="47">
        <f t="shared" si="31"/>
        <v>1316000</v>
      </c>
      <c r="N423" s="47">
        <f>M423+L423</f>
        <v>3290000</v>
      </c>
      <c r="O423" s="41"/>
      <c r="P423" s="43" t="s">
        <v>1151</v>
      </c>
    </row>
    <row r="424" spans="1:16" ht="37.5" x14ac:dyDescent="0.25">
      <c r="A424" s="41">
        <f t="shared" si="33"/>
        <v>168</v>
      </c>
      <c r="B424" s="42" t="s">
        <v>1152</v>
      </c>
      <c r="C424" s="43" t="s">
        <v>1064</v>
      </c>
      <c r="D424" s="41" t="s">
        <v>1123</v>
      </c>
      <c r="E424" s="43">
        <v>2123170226</v>
      </c>
      <c r="F424" s="43" t="s">
        <v>43</v>
      </c>
      <c r="G424" s="44" t="s">
        <v>733</v>
      </c>
      <c r="H424" s="41">
        <v>6510202</v>
      </c>
      <c r="I424" s="45">
        <v>940000</v>
      </c>
      <c r="J424" s="46">
        <v>5</v>
      </c>
      <c r="K424" s="41" t="s">
        <v>39</v>
      </c>
      <c r="L424" s="47">
        <f t="shared" si="32"/>
        <v>1973999.9999999998</v>
      </c>
      <c r="M424" s="47">
        <f t="shared" si="31"/>
        <v>1316000</v>
      </c>
      <c r="N424" s="47">
        <f>M424+L424</f>
        <v>3290000</v>
      </c>
      <c r="O424" s="41"/>
      <c r="P424" s="43" t="s">
        <v>1153</v>
      </c>
    </row>
    <row r="425" spans="1:16" ht="37.5" x14ac:dyDescent="0.25">
      <c r="A425" s="41">
        <f t="shared" si="33"/>
        <v>169</v>
      </c>
      <c r="B425" s="42" t="s">
        <v>1154</v>
      </c>
      <c r="C425" s="43" t="s">
        <v>1064</v>
      </c>
      <c r="D425" s="41" t="s">
        <v>1123</v>
      </c>
      <c r="E425" s="43">
        <v>2123170227</v>
      </c>
      <c r="F425" s="43" t="s">
        <v>43</v>
      </c>
      <c r="G425" s="44" t="s">
        <v>733</v>
      </c>
      <c r="H425" s="41">
        <v>6510202</v>
      </c>
      <c r="I425" s="45">
        <v>940000</v>
      </c>
      <c r="J425" s="46">
        <v>5</v>
      </c>
      <c r="K425" s="41" t="s">
        <v>39</v>
      </c>
      <c r="L425" s="47">
        <f t="shared" si="32"/>
        <v>1973999.9999999998</v>
      </c>
      <c r="M425" s="47">
        <v>0</v>
      </c>
      <c r="N425" s="47">
        <v>0</v>
      </c>
      <c r="O425" s="41"/>
      <c r="P425" s="43" t="s">
        <v>1155</v>
      </c>
    </row>
    <row r="426" spans="1:16" ht="37.5" x14ac:dyDescent="0.25">
      <c r="A426" s="41">
        <f t="shared" si="33"/>
        <v>170</v>
      </c>
      <c r="B426" s="42" t="s">
        <v>1156</v>
      </c>
      <c r="C426" s="43" t="s">
        <v>1157</v>
      </c>
      <c r="D426" s="41" t="s">
        <v>1123</v>
      </c>
      <c r="E426" s="43">
        <v>2123170228</v>
      </c>
      <c r="F426" s="43" t="s">
        <v>43</v>
      </c>
      <c r="G426" s="44" t="s">
        <v>733</v>
      </c>
      <c r="H426" s="41">
        <v>6510202</v>
      </c>
      <c r="I426" s="45">
        <v>940000</v>
      </c>
      <c r="J426" s="46">
        <v>5</v>
      </c>
      <c r="K426" s="41" t="s">
        <v>39</v>
      </c>
      <c r="L426" s="47">
        <f t="shared" si="32"/>
        <v>1973999.9999999998</v>
      </c>
      <c r="M426" s="47">
        <f t="shared" si="31"/>
        <v>1316000</v>
      </c>
      <c r="N426" s="47">
        <f>M426+L426</f>
        <v>3290000</v>
      </c>
      <c r="O426" s="41"/>
      <c r="P426" s="43" t="s">
        <v>1158</v>
      </c>
    </row>
    <row r="427" spans="1:16" ht="37.5" x14ac:dyDescent="0.25">
      <c r="A427" s="41">
        <f t="shared" si="33"/>
        <v>171</v>
      </c>
      <c r="B427" s="42" t="s">
        <v>1159</v>
      </c>
      <c r="C427" s="43" t="s">
        <v>1160</v>
      </c>
      <c r="D427" s="41" t="s">
        <v>1123</v>
      </c>
      <c r="E427" s="43">
        <v>2123170229</v>
      </c>
      <c r="F427" s="43" t="s">
        <v>43</v>
      </c>
      <c r="G427" s="44" t="s">
        <v>733</v>
      </c>
      <c r="H427" s="41">
        <v>6510202</v>
      </c>
      <c r="I427" s="45">
        <v>940000</v>
      </c>
      <c r="J427" s="46">
        <v>5</v>
      </c>
      <c r="K427" s="41" t="s">
        <v>39</v>
      </c>
      <c r="L427" s="47">
        <f t="shared" si="32"/>
        <v>1973999.9999999998</v>
      </c>
      <c r="M427" s="47">
        <f t="shared" si="31"/>
        <v>1316000</v>
      </c>
      <c r="N427" s="47">
        <f>M427+L427</f>
        <v>3290000</v>
      </c>
      <c r="O427" s="41"/>
      <c r="P427" s="43" t="s">
        <v>1161</v>
      </c>
    </row>
    <row r="428" spans="1:16" ht="37.5" x14ac:dyDescent="0.25">
      <c r="A428" s="41">
        <f t="shared" si="33"/>
        <v>172</v>
      </c>
      <c r="B428" s="42" t="s">
        <v>1162</v>
      </c>
      <c r="C428" s="43" t="s">
        <v>470</v>
      </c>
      <c r="D428" s="41" t="s">
        <v>1123</v>
      </c>
      <c r="E428" s="43">
        <v>2123170232</v>
      </c>
      <c r="F428" s="43" t="s">
        <v>43</v>
      </c>
      <c r="G428" s="44" t="s">
        <v>733</v>
      </c>
      <c r="H428" s="41">
        <v>6510202</v>
      </c>
      <c r="I428" s="45">
        <v>940000</v>
      </c>
      <c r="J428" s="46">
        <v>5</v>
      </c>
      <c r="K428" s="41" t="s">
        <v>39</v>
      </c>
      <c r="L428" s="47">
        <f t="shared" si="32"/>
        <v>1973999.9999999998</v>
      </c>
      <c r="M428" s="47">
        <v>0</v>
      </c>
      <c r="N428" s="47">
        <v>0</v>
      </c>
      <c r="O428" s="41"/>
      <c r="P428" s="43" t="s">
        <v>1163</v>
      </c>
    </row>
    <row r="429" spans="1:16" ht="37.5" x14ac:dyDescent="0.25">
      <c r="A429" s="41">
        <f t="shared" si="33"/>
        <v>173</v>
      </c>
      <c r="B429" s="42" t="s">
        <v>1164</v>
      </c>
      <c r="C429" s="43" t="s">
        <v>1165</v>
      </c>
      <c r="D429" s="41" t="s">
        <v>1123</v>
      </c>
      <c r="E429" s="43">
        <v>2123170233</v>
      </c>
      <c r="F429" s="43" t="s">
        <v>43</v>
      </c>
      <c r="G429" s="44" t="s">
        <v>733</v>
      </c>
      <c r="H429" s="41">
        <v>6510202</v>
      </c>
      <c r="I429" s="45">
        <v>940000</v>
      </c>
      <c r="J429" s="46">
        <v>5</v>
      </c>
      <c r="K429" s="41" t="s">
        <v>39</v>
      </c>
      <c r="L429" s="47">
        <f t="shared" si="32"/>
        <v>1973999.9999999998</v>
      </c>
      <c r="M429" s="47">
        <f t="shared" si="31"/>
        <v>1316000</v>
      </c>
      <c r="N429" s="47">
        <f>M429+L429</f>
        <v>3290000</v>
      </c>
      <c r="O429" s="41"/>
      <c r="P429" s="43" t="s">
        <v>1166</v>
      </c>
    </row>
    <row r="430" spans="1:16" ht="37.5" x14ac:dyDescent="0.25">
      <c r="A430" s="41">
        <f t="shared" si="33"/>
        <v>174</v>
      </c>
      <c r="B430" s="42" t="s">
        <v>1167</v>
      </c>
      <c r="C430" s="43" t="s">
        <v>526</v>
      </c>
      <c r="D430" s="41" t="s">
        <v>1123</v>
      </c>
      <c r="E430" s="43">
        <v>2123170234</v>
      </c>
      <c r="F430" s="43" t="s">
        <v>43</v>
      </c>
      <c r="G430" s="44" t="s">
        <v>733</v>
      </c>
      <c r="H430" s="41">
        <v>6510202</v>
      </c>
      <c r="I430" s="45">
        <v>940000</v>
      </c>
      <c r="J430" s="46">
        <v>5</v>
      </c>
      <c r="K430" s="41" t="s">
        <v>39</v>
      </c>
      <c r="L430" s="47">
        <f t="shared" si="32"/>
        <v>1973999.9999999998</v>
      </c>
      <c r="M430" s="47">
        <f t="shared" si="31"/>
        <v>1316000</v>
      </c>
      <c r="N430" s="47">
        <f>M430+L430</f>
        <v>3290000</v>
      </c>
      <c r="O430" s="41"/>
      <c r="P430" s="43" t="s">
        <v>1168</v>
      </c>
    </row>
    <row r="431" spans="1:16" ht="37.5" x14ac:dyDescent="0.25">
      <c r="A431" s="41">
        <f t="shared" si="33"/>
        <v>175</v>
      </c>
      <c r="B431" s="42" t="s">
        <v>1169</v>
      </c>
      <c r="C431" s="43" t="s">
        <v>1170</v>
      </c>
      <c r="D431" s="41" t="s">
        <v>1123</v>
      </c>
      <c r="E431" s="43">
        <v>2123170235</v>
      </c>
      <c r="F431" s="43" t="s">
        <v>43</v>
      </c>
      <c r="G431" s="44" t="s">
        <v>733</v>
      </c>
      <c r="H431" s="41">
        <v>6510202</v>
      </c>
      <c r="I431" s="45">
        <v>940000</v>
      </c>
      <c r="J431" s="46">
        <v>5</v>
      </c>
      <c r="K431" s="41" t="s">
        <v>39</v>
      </c>
      <c r="L431" s="47">
        <f t="shared" si="32"/>
        <v>1973999.9999999998</v>
      </c>
      <c r="M431" s="47">
        <f t="shared" si="31"/>
        <v>1316000</v>
      </c>
      <c r="N431" s="47">
        <f>M431+L431</f>
        <v>3290000</v>
      </c>
      <c r="O431" s="41"/>
      <c r="P431" s="43" t="s">
        <v>1171</v>
      </c>
    </row>
    <row r="432" spans="1:16" ht="37.5" x14ac:dyDescent="0.25">
      <c r="A432" s="41">
        <f t="shared" si="33"/>
        <v>176</v>
      </c>
      <c r="B432" s="42" t="s">
        <v>1172</v>
      </c>
      <c r="C432" s="43" t="s">
        <v>366</v>
      </c>
      <c r="D432" s="41" t="s">
        <v>1123</v>
      </c>
      <c r="E432" s="43">
        <v>2123170236</v>
      </c>
      <c r="F432" s="43" t="s">
        <v>43</v>
      </c>
      <c r="G432" s="44" t="s">
        <v>733</v>
      </c>
      <c r="H432" s="41">
        <v>6510202</v>
      </c>
      <c r="I432" s="45">
        <v>940000</v>
      </c>
      <c r="J432" s="46">
        <v>5</v>
      </c>
      <c r="K432" s="41" t="s">
        <v>39</v>
      </c>
      <c r="L432" s="47">
        <f t="shared" si="32"/>
        <v>1973999.9999999998</v>
      </c>
      <c r="M432" s="47">
        <f t="shared" ref="M432:M454" si="34">I432*2*70%</f>
        <v>1316000</v>
      </c>
      <c r="N432" s="47">
        <f>M432+L432</f>
        <v>3290000</v>
      </c>
      <c r="O432" s="41"/>
      <c r="P432" s="43" t="s">
        <v>1173</v>
      </c>
    </row>
    <row r="433" spans="1:16" ht="37.5" x14ac:dyDescent="0.25">
      <c r="A433" s="41">
        <f t="shared" si="33"/>
        <v>177</v>
      </c>
      <c r="B433" s="42" t="s">
        <v>1174</v>
      </c>
      <c r="C433" s="43" t="s">
        <v>1175</v>
      </c>
      <c r="D433" s="41" t="s">
        <v>1123</v>
      </c>
      <c r="E433" s="43">
        <v>2123170237</v>
      </c>
      <c r="F433" s="43" t="s">
        <v>43</v>
      </c>
      <c r="G433" s="44" t="s">
        <v>733</v>
      </c>
      <c r="H433" s="41">
        <v>6510202</v>
      </c>
      <c r="I433" s="45">
        <v>940000</v>
      </c>
      <c r="J433" s="46">
        <v>5</v>
      </c>
      <c r="K433" s="41" t="s">
        <v>39</v>
      </c>
      <c r="L433" s="47">
        <f t="shared" si="32"/>
        <v>1973999.9999999998</v>
      </c>
      <c r="M433" s="47">
        <f t="shared" si="34"/>
        <v>1316000</v>
      </c>
      <c r="N433" s="47">
        <f>M433+L433</f>
        <v>3290000</v>
      </c>
      <c r="O433" s="41"/>
      <c r="P433" s="43" t="s">
        <v>1176</v>
      </c>
    </row>
    <row r="434" spans="1:16" ht="37.5" x14ac:dyDescent="0.25">
      <c r="A434" s="41">
        <f t="shared" si="33"/>
        <v>178</v>
      </c>
      <c r="B434" s="42" t="s">
        <v>1177</v>
      </c>
      <c r="C434" s="43" t="s">
        <v>578</v>
      </c>
      <c r="D434" s="41" t="s">
        <v>1123</v>
      </c>
      <c r="E434" s="43">
        <v>2123170238</v>
      </c>
      <c r="F434" s="43" t="s">
        <v>43</v>
      </c>
      <c r="G434" s="44" t="s">
        <v>733</v>
      </c>
      <c r="H434" s="41">
        <v>6510202</v>
      </c>
      <c r="I434" s="45">
        <v>940000</v>
      </c>
      <c r="J434" s="46">
        <v>5</v>
      </c>
      <c r="K434" s="41" t="s">
        <v>39</v>
      </c>
      <c r="L434" s="47">
        <f t="shared" si="32"/>
        <v>1973999.9999999998</v>
      </c>
      <c r="M434" s="47">
        <f t="shared" si="34"/>
        <v>1316000</v>
      </c>
      <c r="N434" s="47">
        <f>M434+L434</f>
        <v>3290000</v>
      </c>
      <c r="O434" s="41"/>
      <c r="P434" s="43" t="s">
        <v>1178</v>
      </c>
    </row>
    <row r="435" spans="1:16" ht="37.5" x14ac:dyDescent="0.25">
      <c r="A435" s="41">
        <f t="shared" si="33"/>
        <v>179</v>
      </c>
      <c r="B435" s="42" t="s">
        <v>1179</v>
      </c>
      <c r="C435" s="43" t="s">
        <v>1180</v>
      </c>
      <c r="D435" s="41" t="s">
        <v>1123</v>
      </c>
      <c r="E435" s="43">
        <v>2123170240</v>
      </c>
      <c r="F435" s="43" t="s">
        <v>43</v>
      </c>
      <c r="G435" s="44" t="s">
        <v>733</v>
      </c>
      <c r="H435" s="41">
        <v>6510202</v>
      </c>
      <c r="I435" s="45">
        <v>940000</v>
      </c>
      <c r="J435" s="46">
        <v>5</v>
      </c>
      <c r="K435" s="41" t="s">
        <v>39</v>
      </c>
      <c r="L435" s="47">
        <f t="shared" si="32"/>
        <v>1973999.9999999998</v>
      </c>
      <c r="M435" s="47">
        <f t="shared" si="34"/>
        <v>1316000</v>
      </c>
      <c r="N435" s="47">
        <f>M435+L435</f>
        <v>3290000</v>
      </c>
      <c r="O435" s="41"/>
      <c r="P435" s="43" t="s">
        <v>1181</v>
      </c>
    </row>
    <row r="436" spans="1:16" ht="37.5" x14ac:dyDescent="0.25">
      <c r="A436" s="41">
        <f t="shared" si="33"/>
        <v>180</v>
      </c>
      <c r="B436" s="42" t="s">
        <v>1182</v>
      </c>
      <c r="C436" s="43" t="s">
        <v>248</v>
      </c>
      <c r="D436" s="41" t="s">
        <v>1123</v>
      </c>
      <c r="E436" s="43">
        <v>2123170241</v>
      </c>
      <c r="F436" s="43" t="s">
        <v>43</v>
      </c>
      <c r="G436" s="44" t="s">
        <v>733</v>
      </c>
      <c r="H436" s="41">
        <v>6510202</v>
      </c>
      <c r="I436" s="45">
        <v>940000</v>
      </c>
      <c r="J436" s="46">
        <v>5</v>
      </c>
      <c r="K436" s="41" t="s">
        <v>39</v>
      </c>
      <c r="L436" s="47">
        <f t="shared" si="32"/>
        <v>1973999.9999999998</v>
      </c>
      <c r="M436" s="47">
        <f t="shared" si="34"/>
        <v>1316000</v>
      </c>
      <c r="N436" s="47">
        <f>M436+L436</f>
        <v>3290000</v>
      </c>
      <c r="O436" s="41"/>
      <c r="P436" s="43" t="s">
        <v>1183</v>
      </c>
    </row>
    <row r="437" spans="1:16" ht="37.5" x14ac:dyDescent="0.25">
      <c r="A437" s="41">
        <f t="shared" si="33"/>
        <v>181</v>
      </c>
      <c r="B437" s="42" t="s">
        <v>1184</v>
      </c>
      <c r="C437" s="43" t="s">
        <v>512</v>
      </c>
      <c r="D437" s="41" t="s">
        <v>1123</v>
      </c>
      <c r="E437" s="43">
        <v>2123170242</v>
      </c>
      <c r="F437" s="43" t="s">
        <v>43</v>
      </c>
      <c r="G437" s="44" t="s">
        <v>733</v>
      </c>
      <c r="H437" s="41">
        <v>6510202</v>
      </c>
      <c r="I437" s="45">
        <v>940000</v>
      </c>
      <c r="J437" s="46">
        <v>5</v>
      </c>
      <c r="K437" s="41" t="s">
        <v>39</v>
      </c>
      <c r="L437" s="47">
        <f t="shared" si="32"/>
        <v>1973999.9999999998</v>
      </c>
      <c r="M437" s="47">
        <f t="shared" si="34"/>
        <v>1316000</v>
      </c>
      <c r="N437" s="47">
        <f>M437+L437</f>
        <v>3290000</v>
      </c>
      <c r="O437" s="41"/>
      <c r="P437" s="43" t="s">
        <v>1185</v>
      </c>
    </row>
    <row r="438" spans="1:16" ht="37.5" x14ac:dyDescent="0.25">
      <c r="A438" s="41">
        <f t="shared" si="33"/>
        <v>182</v>
      </c>
      <c r="B438" s="42" t="s">
        <v>1186</v>
      </c>
      <c r="C438" s="43" t="s">
        <v>1187</v>
      </c>
      <c r="D438" s="41" t="s">
        <v>1123</v>
      </c>
      <c r="E438" s="43">
        <v>2123170244</v>
      </c>
      <c r="F438" s="43" t="s">
        <v>43</v>
      </c>
      <c r="G438" s="44" t="s">
        <v>733</v>
      </c>
      <c r="H438" s="41">
        <v>6510202</v>
      </c>
      <c r="I438" s="45">
        <v>940000</v>
      </c>
      <c r="J438" s="46">
        <v>5</v>
      </c>
      <c r="K438" s="41" t="s">
        <v>39</v>
      </c>
      <c r="L438" s="47">
        <f t="shared" si="32"/>
        <v>1973999.9999999998</v>
      </c>
      <c r="M438" s="47">
        <f t="shared" si="34"/>
        <v>1316000</v>
      </c>
      <c r="N438" s="47">
        <f>M438+L438</f>
        <v>3290000</v>
      </c>
      <c r="O438" s="41"/>
      <c r="P438" s="43" t="s">
        <v>1188</v>
      </c>
    </row>
    <row r="439" spans="1:16" ht="37.5" x14ac:dyDescent="0.25">
      <c r="A439" s="41">
        <f t="shared" si="33"/>
        <v>183</v>
      </c>
      <c r="B439" s="42" t="s">
        <v>1189</v>
      </c>
      <c r="C439" s="43" t="s">
        <v>1157</v>
      </c>
      <c r="D439" s="41" t="s">
        <v>1190</v>
      </c>
      <c r="E439" s="43">
        <v>2123170246</v>
      </c>
      <c r="F439" s="43" t="s">
        <v>43</v>
      </c>
      <c r="G439" s="44" t="s">
        <v>733</v>
      </c>
      <c r="H439" s="41">
        <v>6510202</v>
      </c>
      <c r="I439" s="45">
        <v>940000</v>
      </c>
      <c r="J439" s="46">
        <v>5</v>
      </c>
      <c r="K439" s="41" t="s">
        <v>39</v>
      </c>
      <c r="L439" s="47">
        <f t="shared" si="32"/>
        <v>1973999.9999999998</v>
      </c>
      <c r="M439" s="47">
        <f t="shared" si="34"/>
        <v>1316000</v>
      </c>
      <c r="N439" s="47">
        <f>M439+L439</f>
        <v>3290000</v>
      </c>
      <c r="O439" s="41"/>
      <c r="P439" s="43" t="s">
        <v>1191</v>
      </c>
    </row>
    <row r="440" spans="1:16" ht="37.5" x14ac:dyDescent="0.25">
      <c r="A440" s="41">
        <f t="shared" si="33"/>
        <v>184</v>
      </c>
      <c r="B440" s="42" t="s">
        <v>1192</v>
      </c>
      <c r="C440" s="43" t="s">
        <v>1193</v>
      </c>
      <c r="D440" s="41" t="s">
        <v>1190</v>
      </c>
      <c r="E440" s="43">
        <v>2123170248</v>
      </c>
      <c r="F440" s="43" t="s">
        <v>43</v>
      </c>
      <c r="G440" s="44" t="s">
        <v>733</v>
      </c>
      <c r="H440" s="41">
        <v>6510202</v>
      </c>
      <c r="I440" s="45">
        <v>940000</v>
      </c>
      <c r="J440" s="46">
        <v>5</v>
      </c>
      <c r="K440" s="41" t="s">
        <v>39</v>
      </c>
      <c r="L440" s="47">
        <f t="shared" si="32"/>
        <v>1973999.9999999998</v>
      </c>
      <c r="M440" s="47">
        <f t="shared" si="34"/>
        <v>1316000</v>
      </c>
      <c r="N440" s="47">
        <f>M440+L440</f>
        <v>3290000</v>
      </c>
      <c r="O440" s="41"/>
      <c r="P440" s="43" t="s">
        <v>1194</v>
      </c>
    </row>
    <row r="441" spans="1:16" ht="37.5" x14ac:dyDescent="0.25">
      <c r="A441" s="41">
        <f t="shared" si="33"/>
        <v>185</v>
      </c>
      <c r="B441" s="42" t="s">
        <v>1195</v>
      </c>
      <c r="C441" s="43" t="s">
        <v>768</v>
      </c>
      <c r="D441" s="41" t="s">
        <v>1190</v>
      </c>
      <c r="E441" s="43">
        <v>2123170249</v>
      </c>
      <c r="F441" s="43" t="s">
        <v>43</v>
      </c>
      <c r="G441" s="44" t="s">
        <v>733</v>
      </c>
      <c r="H441" s="41">
        <v>6510202</v>
      </c>
      <c r="I441" s="45">
        <v>940000</v>
      </c>
      <c r="J441" s="46">
        <v>5</v>
      </c>
      <c r="K441" s="41" t="s">
        <v>39</v>
      </c>
      <c r="L441" s="47">
        <f t="shared" si="32"/>
        <v>1973999.9999999998</v>
      </c>
      <c r="M441" s="47">
        <f t="shared" si="34"/>
        <v>1316000</v>
      </c>
      <c r="N441" s="47">
        <f>M441+L441</f>
        <v>3290000</v>
      </c>
      <c r="O441" s="41"/>
      <c r="P441" s="43" t="s">
        <v>1196</v>
      </c>
    </row>
    <row r="442" spans="1:16" ht="37.5" x14ac:dyDescent="0.25">
      <c r="A442" s="41">
        <f t="shared" si="33"/>
        <v>186</v>
      </c>
      <c r="B442" s="42" t="s">
        <v>1197</v>
      </c>
      <c r="C442" s="43" t="s">
        <v>58</v>
      </c>
      <c r="D442" s="41" t="s">
        <v>1190</v>
      </c>
      <c r="E442" s="43">
        <v>2123170250</v>
      </c>
      <c r="F442" s="43" t="s">
        <v>43</v>
      </c>
      <c r="G442" s="44" t="s">
        <v>733</v>
      </c>
      <c r="H442" s="41">
        <v>6510202</v>
      </c>
      <c r="I442" s="45">
        <v>940000</v>
      </c>
      <c r="J442" s="46">
        <v>5</v>
      </c>
      <c r="K442" s="41" t="s">
        <v>39</v>
      </c>
      <c r="L442" s="47">
        <f t="shared" si="32"/>
        <v>1973999.9999999998</v>
      </c>
      <c r="M442" s="47">
        <f t="shared" si="34"/>
        <v>1316000</v>
      </c>
      <c r="N442" s="47">
        <f>M442+L442</f>
        <v>3290000</v>
      </c>
      <c r="O442" s="41"/>
      <c r="P442" s="43" t="s">
        <v>1198</v>
      </c>
    </row>
    <row r="443" spans="1:16" ht="37.5" x14ac:dyDescent="0.25">
      <c r="A443" s="41">
        <f t="shared" si="33"/>
        <v>187</v>
      </c>
      <c r="B443" s="42" t="s">
        <v>1199</v>
      </c>
      <c r="C443" s="43" t="s">
        <v>1200</v>
      </c>
      <c r="D443" s="41" t="s">
        <v>1190</v>
      </c>
      <c r="E443" s="43">
        <v>2123170253</v>
      </c>
      <c r="F443" s="43" t="s">
        <v>43</v>
      </c>
      <c r="G443" s="44" t="s">
        <v>733</v>
      </c>
      <c r="H443" s="41">
        <v>6510202</v>
      </c>
      <c r="I443" s="45">
        <v>940000</v>
      </c>
      <c r="J443" s="46">
        <v>5</v>
      </c>
      <c r="K443" s="41" t="s">
        <v>39</v>
      </c>
      <c r="L443" s="47">
        <f t="shared" si="32"/>
        <v>1973999.9999999998</v>
      </c>
      <c r="M443" s="47">
        <f t="shared" si="34"/>
        <v>1316000</v>
      </c>
      <c r="N443" s="47">
        <f>M443+L443</f>
        <v>3290000</v>
      </c>
      <c r="O443" s="41"/>
      <c r="P443" s="43" t="s">
        <v>1201</v>
      </c>
    </row>
    <row r="444" spans="1:16" ht="37.5" x14ac:dyDescent="0.25">
      <c r="A444" s="41">
        <f t="shared" si="33"/>
        <v>188</v>
      </c>
      <c r="B444" s="42" t="s">
        <v>1202</v>
      </c>
      <c r="C444" s="43" t="s">
        <v>410</v>
      </c>
      <c r="D444" s="41" t="s">
        <v>1190</v>
      </c>
      <c r="E444" s="43">
        <v>2123170254</v>
      </c>
      <c r="F444" s="43" t="s">
        <v>43</v>
      </c>
      <c r="G444" s="44" t="s">
        <v>733</v>
      </c>
      <c r="H444" s="41">
        <v>6510202</v>
      </c>
      <c r="I444" s="45">
        <v>940000</v>
      </c>
      <c r="J444" s="46">
        <v>5</v>
      </c>
      <c r="K444" s="41" t="s">
        <v>39</v>
      </c>
      <c r="L444" s="47">
        <f t="shared" si="32"/>
        <v>1973999.9999999998</v>
      </c>
      <c r="M444" s="47">
        <f t="shared" si="34"/>
        <v>1316000</v>
      </c>
      <c r="N444" s="47">
        <f>M444+L444</f>
        <v>3290000</v>
      </c>
      <c r="O444" s="41"/>
      <c r="P444" s="43" t="s">
        <v>1203</v>
      </c>
    </row>
    <row r="445" spans="1:16" ht="37.5" x14ac:dyDescent="0.25">
      <c r="A445" s="41">
        <f t="shared" si="33"/>
        <v>189</v>
      </c>
      <c r="B445" s="42" t="s">
        <v>1204</v>
      </c>
      <c r="C445" s="43" t="s">
        <v>1205</v>
      </c>
      <c r="D445" s="41" t="s">
        <v>1190</v>
      </c>
      <c r="E445" s="43">
        <v>2123170256</v>
      </c>
      <c r="F445" s="43" t="s">
        <v>43</v>
      </c>
      <c r="G445" s="44" t="s">
        <v>733</v>
      </c>
      <c r="H445" s="41">
        <v>6510202</v>
      </c>
      <c r="I445" s="45">
        <v>940000</v>
      </c>
      <c r="J445" s="46">
        <v>5</v>
      </c>
      <c r="K445" s="41" t="s">
        <v>39</v>
      </c>
      <c r="L445" s="47">
        <v>0</v>
      </c>
      <c r="M445" s="47">
        <v>0</v>
      </c>
      <c r="N445" s="47">
        <v>0</v>
      </c>
      <c r="O445" s="41"/>
      <c r="P445" s="43" t="s">
        <v>1206</v>
      </c>
    </row>
    <row r="446" spans="1:16" ht="37.5" x14ac:dyDescent="0.25">
      <c r="A446" s="41">
        <f t="shared" si="33"/>
        <v>190</v>
      </c>
      <c r="B446" s="42" t="s">
        <v>1207</v>
      </c>
      <c r="C446" s="43" t="s">
        <v>793</v>
      </c>
      <c r="D446" s="41" t="s">
        <v>1190</v>
      </c>
      <c r="E446" s="43">
        <v>2123170257</v>
      </c>
      <c r="F446" s="43" t="s">
        <v>43</v>
      </c>
      <c r="G446" s="44" t="s">
        <v>733</v>
      </c>
      <c r="H446" s="41">
        <v>6510202</v>
      </c>
      <c r="I446" s="45">
        <v>940000</v>
      </c>
      <c r="J446" s="46">
        <v>5</v>
      </c>
      <c r="K446" s="41" t="s">
        <v>39</v>
      </c>
      <c r="L446" s="47">
        <f t="shared" si="32"/>
        <v>1973999.9999999998</v>
      </c>
      <c r="M446" s="47">
        <f t="shared" si="34"/>
        <v>1316000</v>
      </c>
      <c r="N446" s="47">
        <f>M446+L446</f>
        <v>3290000</v>
      </c>
      <c r="O446" s="41"/>
      <c r="P446" s="43" t="s">
        <v>1208</v>
      </c>
    </row>
    <row r="447" spans="1:16" ht="37.5" x14ac:dyDescent="0.25">
      <c r="A447" s="41">
        <f t="shared" si="33"/>
        <v>191</v>
      </c>
      <c r="B447" s="42" t="s">
        <v>1209</v>
      </c>
      <c r="C447" s="43" t="s">
        <v>1132</v>
      </c>
      <c r="D447" s="41" t="s">
        <v>1190</v>
      </c>
      <c r="E447" s="43">
        <v>2123170258</v>
      </c>
      <c r="F447" s="43" t="s">
        <v>43</v>
      </c>
      <c r="G447" s="44" t="s">
        <v>733</v>
      </c>
      <c r="H447" s="41">
        <v>6510202</v>
      </c>
      <c r="I447" s="45">
        <v>940000</v>
      </c>
      <c r="J447" s="46">
        <v>5</v>
      </c>
      <c r="K447" s="41" t="s">
        <v>39</v>
      </c>
      <c r="L447" s="47">
        <f t="shared" si="32"/>
        <v>1973999.9999999998</v>
      </c>
      <c r="M447" s="47">
        <f t="shared" si="34"/>
        <v>1316000</v>
      </c>
      <c r="N447" s="47">
        <f>M447+L447</f>
        <v>3290000</v>
      </c>
      <c r="O447" s="41"/>
      <c r="P447" s="43" t="s">
        <v>1210</v>
      </c>
    </row>
    <row r="448" spans="1:16" ht="37.5" x14ac:dyDescent="0.25">
      <c r="A448" s="41">
        <f t="shared" si="33"/>
        <v>192</v>
      </c>
      <c r="B448" s="42" t="s">
        <v>1211</v>
      </c>
      <c r="C448" s="43" t="s">
        <v>195</v>
      </c>
      <c r="D448" s="41" t="s">
        <v>1190</v>
      </c>
      <c r="E448" s="43">
        <v>2123170259</v>
      </c>
      <c r="F448" s="43" t="s">
        <v>43</v>
      </c>
      <c r="G448" s="44" t="s">
        <v>733</v>
      </c>
      <c r="H448" s="41">
        <v>6510202</v>
      </c>
      <c r="I448" s="45">
        <v>940000</v>
      </c>
      <c r="J448" s="46">
        <v>5</v>
      </c>
      <c r="K448" s="41" t="s">
        <v>39</v>
      </c>
      <c r="L448" s="47">
        <f t="shared" si="32"/>
        <v>1973999.9999999998</v>
      </c>
      <c r="M448" s="47">
        <f t="shared" si="34"/>
        <v>1316000</v>
      </c>
      <c r="N448" s="47">
        <f>M448+L448</f>
        <v>3290000</v>
      </c>
      <c r="O448" s="41"/>
      <c r="P448" s="43" t="s">
        <v>1212</v>
      </c>
    </row>
    <row r="449" spans="1:16" ht="37.5" x14ac:dyDescent="0.25">
      <c r="A449" s="41">
        <f t="shared" si="33"/>
        <v>193</v>
      </c>
      <c r="B449" s="42" t="s">
        <v>1213</v>
      </c>
      <c r="C449" s="43" t="s">
        <v>81</v>
      </c>
      <c r="D449" s="41" t="s">
        <v>1190</v>
      </c>
      <c r="E449" s="43">
        <v>2123170260</v>
      </c>
      <c r="F449" s="43" t="s">
        <v>43</v>
      </c>
      <c r="G449" s="44" t="s">
        <v>733</v>
      </c>
      <c r="H449" s="41">
        <v>6510202</v>
      </c>
      <c r="I449" s="45">
        <v>940000</v>
      </c>
      <c r="J449" s="46">
        <v>5</v>
      </c>
      <c r="K449" s="41" t="s">
        <v>39</v>
      </c>
      <c r="L449" s="47">
        <f t="shared" ref="L449:L512" si="35">I449*3*70%</f>
        <v>1973999.9999999998</v>
      </c>
      <c r="M449" s="47">
        <f t="shared" si="34"/>
        <v>1316000</v>
      </c>
      <c r="N449" s="47">
        <f>M449+L449</f>
        <v>3290000</v>
      </c>
      <c r="O449" s="41"/>
      <c r="P449" s="43" t="s">
        <v>1214</v>
      </c>
    </row>
    <row r="450" spans="1:16" ht="37.5" x14ac:dyDescent="0.25">
      <c r="A450" s="41">
        <f t="shared" ref="A450:A513" si="36">A449+1</f>
        <v>194</v>
      </c>
      <c r="B450" s="42" t="s">
        <v>1215</v>
      </c>
      <c r="C450" s="43" t="s">
        <v>58</v>
      </c>
      <c r="D450" s="41" t="s">
        <v>1190</v>
      </c>
      <c r="E450" s="43">
        <v>2123170261</v>
      </c>
      <c r="F450" s="43" t="s">
        <v>43</v>
      </c>
      <c r="G450" s="44" t="s">
        <v>733</v>
      </c>
      <c r="H450" s="41">
        <v>6510202</v>
      </c>
      <c r="I450" s="45">
        <v>940000</v>
      </c>
      <c r="J450" s="46">
        <v>5</v>
      </c>
      <c r="K450" s="41" t="s">
        <v>39</v>
      </c>
      <c r="L450" s="47">
        <f t="shared" si="35"/>
        <v>1973999.9999999998</v>
      </c>
      <c r="M450" s="47">
        <v>0</v>
      </c>
      <c r="N450" s="47">
        <v>0</v>
      </c>
      <c r="O450" s="41"/>
      <c r="P450" s="43" t="s">
        <v>1216</v>
      </c>
    </row>
    <row r="451" spans="1:16" ht="37.5" x14ac:dyDescent="0.25">
      <c r="A451" s="41">
        <f t="shared" si="36"/>
        <v>195</v>
      </c>
      <c r="B451" s="42" t="s">
        <v>1217</v>
      </c>
      <c r="C451" s="43" t="s">
        <v>494</v>
      </c>
      <c r="D451" s="41" t="s">
        <v>1190</v>
      </c>
      <c r="E451" s="43">
        <v>2123170262</v>
      </c>
      <c r="F451" s="43" t="s">
        <v>43</v>
      </c>
      <c r="G451" s="44" t="s">
        <v>733</v>
      </c>
      <c r="H451" s="41">
        <v>6510202</v>
      </c>
      <c r="I451" s="45">
        <v>940000</v>
      </c>
      <c r="J451" s="46">
        <v>5</v>
      </c>
      <c r="K451" s="41" t="s">
        <v>39</v>
      </c>
      <c r="L451" s="47">
        <f t="shared" si="35"/>
        <v>1973999.9999999998</v>
      </c>
      <c r="M451" s="47">
        <f t="shared" si="34"/>
        <v>1316000</v>
      </c>
      <c r="N451" s="47">
        <f>M451+L451</f>
        <v>3290000</v>
      </c>
      <c r="O451" s="41"/>
      <c r="P451" s="43" t="s">
        <v>1218</v>
      </c>
    </row>
    <row r="452" spans="1:16" ht="37.5" x14ac:dyDescent="0.25">
      <c r="A452" s="41">
        <f t="shared" si="36"/>
        <v>196</v>
      </c>
      <c r="B452" s="42" t="s">
        <v>1219</v>
      </c>
      <c r="C452" s="43" t="s">
        <v>366</v>
      </c>
      <c r="D452" s="41" t="s">
        <v>1190</v>
      </c>
      <c r="E452" s="43">
        <v>2123170263</v>
      </c>
      <c r="F452" s="43" t="s">
        <v>43</v>
      </c>
      <c r="G452" s="44" t="s">
        <v>733</v>
      </c>
      <c r="H452" s="41">
        <v>6510202</v>
      </c>
      <c r="I452" s="45">
        <v>940000</v>
      </c>
      <c r="J452" s="46">
        <v>5</v>
      </c>
      <c r="K452" s="41" t="s">
        <v>39</v>
      </c>
      <c r="L452" s="47">
        <f t="shared" si="35"/>
        <v>1973999.9999999998</v>
      </c>
      <c r="M452" s="47">
        <f t="shared" si="34"/>
        <v>1316000</v>
      </c>
      <c r="N452" s="47">
        <f>M452+L452</f>
        <v>3290000</v>
      </c>
      <c r="O452" s="41"/>
      <c r="P452" s="43" t="s">
        <v>1220</v>
      </c>
    </row>
    <row r="453" spans="1:16" ht="37.5" x14ac:dyDescent="0.25">
      <c r="A453" s="41">
        <f t="shared" si="36"/>
        <v>197</v>
      </c>
      <c r="B453" s="42" t="s">
        <v>1221</v>
      </c>
      <c r="C453" s="43" t="s">
        <v>887</v>
      </c>
      <c r="D453" s="41" t="s">
        <v>1190</v>
      </c>
      <c r="E453" s="43">
        <v>2123170264</v>
      </c>
      <c r="F453" s="43" t="s">
        <v>43</v>
      </c>
      <c r="G453" s="44" t="s">
        <v>733</v>
      </c>
      <c r="H453" s="41">
        <v>6510202</v>
      </c>
      <c r="I453" s="45">
        <v>940000</v>
      </c>
      <c r="J453" s="46">
        <v>5</v>
      </c>
      <c r="K453" s="41" t="s">
        <v>39</v>
      </c>
      <c r="L453" s="47">
        <f t="shared" si="35"/>
        <v>1973999.9999999998</v>
      </c>
      <c r="M453" s="47">
        <f t="shared" si="34"/>
        <v>1316000</v>
      </c>
      <c r="N453" s="47">
        <f>M453+L453</f>
        <v>3290000</v>
      </c>
      <c r="O453" s="41"/>
      <c r="P453" s="43" t="s">
        <v>1222</v>
      </c>
    </row>
    <row r="454" spans="1:16" ht="37.5" x14ac:dyDescent="0.25">
      <c r="A454" s="41">
        <f t="shared" si="36"/>
        <v>198</v>
      </c>
      <c r="B454" s="42" t="s">
        <v>1223</v>
      </c>
      <c r="C454" s="43" t="s">
        <v>1044</v>
      </c>
      <c r="D454" s="41" t="s">
        <v>1190</v>
      </c>
      <c r="E454" s="43">
        <v>2123170266</v>
      </c>
      <c r="F454" s="43" t="s">
        <v>43</v>
      </c>
      <c r="G454" s="44" t="s">
        <v>733</v>
      </c>
      <c r="H454" s="41">
        <v>6510202</v>
      </c>
      <c r="I454" s="45">
        <v>940000</v>
      </c>
      <c r="J454" s="46">
        <v>5</v>
      </c>
      <c r="K454" s="41" t="s">
        <v>39</v>
      </c>
      <c r="L454" s="47">
        <f t="shared" si="35"/>
        <v>1973999.9999999998</v>
      </c>
      <c r="M454" s="47">
        <f t="shared" si="34"/>
        <v>1316000</v>
      </c>
      <c r="N454" s="47">
        <f>M454+L454</f>
        <v>3290000</v>
      </c>
      <c r="O454" s="41"/>
      <c r="P454" s="43" t="s">
        <v>1224</v>
      </c>
    </row>
    <row r="455" spans="1:16" ht="37.5" x14ac:dyDescent="0.25">
      <c r="A455" s="41">
        <f t="shared" si="36"/>
        <v>199</v>
      </c>
      <c r="B455" s="42" t="s">
        <v>1225</v>
      </c>
      <c r="C455" s="43" t="s">
        <v>1226</v>
      </c>
      <c r="D455" s="41" t="s">
        <v>1190</v>
      </c>
      <c r="E455" s="43">
        <v>2123170267</v>
      </c>
      <c r="F455" s="43" t="s">
        <v>43</v>
      </c>
      <c r="G455" s="44" t="s">
        <v>733</v>
      </c>
      <c r="H455" s="41">
        <v>6510202</v>
      </c>
      <c r="I455" s="45">
        <v>940000</v>
      </c>
      <c r="J455" s="46">
        <v>5</v>
      </c>
      <c r="K455" s="41" t="s">
        <v>39</v>
      </c>
      <c r="L455" s="47">
        <f t="shared" si="35"/>
        <v>1973999.9999999998</v>
      </c>
      <c r="M455" s="47">
        <v>0</v>
      </c>
      <c r="N455" s="47">
        <v>0</v>
      </c>
      <c r="O455" s="41"/>
      <c r="P455" s="43"/>
    </row>
    <row r="456" spans="1:16" ht="37.5" x14ac:dyDescent="0.25">
      <c r="A456" s="41">
        <f t="shared" si="36"/>
        <v>200</v>
      </c>
      <c r="B456" s="42" t="s">
        <v>1227</v>
      </c>
      <c r="C456" s="43" t="s">
        <v>1228</v>
      </c>
      <c r="D456" s="41" t="s">
        <v>1190</v>
      </c>
      <c r="E456" s="43">
        <v>2123170271</v>
      </c>
      <c r="F456" s="43" t="s">
        <v>43</v>
      </c>
      <c r="G456" s="44" t="s">
        <v>733</v>
      </c>
      <c r="H456" s="41">
        <v>6510202</v>
      </c>
      <c r="I456" s="45">
        <v>940000</v>
      </c>
      <c r="J456" s="46">
        <v>5</v>
      </c>
      <c r="K456" s="41" t="s">
        <v>39</v>
      </c>
      <c r="L456" s="47">
        <f t="shared" si="35"/>
        <v>1973999.9999999998</v>
      </c>
      <c r="M456" s="47">
        <v>0</v>
      </c>
      <c r="N456" s="47">
        <v>0</v>
      </c>
      <c r="O456" s="41"/>
      <c r="P456" s="43"/>
    </row>
    <row r="457" spans="1:16" ht="37.5" x14ac:dyDescent="0.25">
      <c r="A457" s="41">
        <f t="shared" si="36"/>
        <v>201</v>
      </c>
      <c r="B457" s="42" t="s">
        <v>1229</v>
      </c>
      <c r="C457" s="43" t="s">
        <v>1230</v>
      </c>
      <c r="D457" s="41" t="s">
        <v>1190</v>
      </c>
      <c r="E457" s="43">
        <v>2123170272</v>
      </c>
      <c r="F457" s="43" t="s">
        <v>43</v>
      </c>
      <c r="G457" s="44" t="s">
        <v>733</v>
      </c>
      <c r="H457" s="41">
        <v>6510202</v>
      </c>
      <c r="I457" s="45">
        <v>940000</v>
      </c>
      <c r="J457" s="46">
        <v>5</v>
      </c>
      <c r="K457" s="41" t="s">
        <v>39</v>
      </c>
      <c r="L457" s="47">
        <f t="shared" si="35"/>
        <v>1973999.9999999998</v>
      </c>
      <c r="M457" s="47">
        <f t="shared" ref="M457:M520" si="37">I457*2*70%</f>
        <v>1316000</v>
      </c>
      <c r="N457" s="47">
        <f>M457+L457</f>
        <v>3290000</v>
      </c>
      <c r="O457" s="41"/>
      <c r="P457" s="43" t="s">
        <v>1231</v>
      </c>
    </row>
    <row r="458" spans="1:16" ht="37.5" x14ac:dyDescent="0.25">
      <c r="A458" s="41">
        <f t="shared" si="36"/>
        <v>202</v>
      </c>
      <c r="B458" s="42" t="s">
        <v>1232</v>
      </c>
      <c r="C458" s="43" t="s">
        <v>1233</v>
      </c>
      <c r="D458" s="41" t="s">
        <v>1190</v>
      </c>
      <c r="E458" s="43">
        <v>2123170273</v>
      </c>
      <c r="F458" s="43" t="s">
        <v>43</v>
      </c>
      <c r="G458" s="44" t="s">
        <v>733</v>
      </c>
      <c r="H458" s="41">
        <v>6510202</v>
      </c>
      <c r="I458" s="45">
        <v>940000</v>
      </c>
      <c r="J458" s="46">
        <v>5</v>
      </c>
      <c r="K458" s="41" t="s">
        <v>39</v>
      </c>
      <c r="L458" s="47">
        <f t="shared" si="35"/>
        <v>1973999.9999999998</v>
      </c>
      <c r="M458" s="47">
        <v>0</v>
      </c>
      <c r="N458" s="47">
        <v>0</v>
      </c>
      <c r="O458" s="41"/>
      <c r="P458" s="43"/>
    </row>
    <row r="459" spans="1:16" ht="37.5" x14ac:dyDescent="0.25">
      <c r="A459" s="41">
        <f t="shared" si="36"/>
        <v>203</v>
      </c>
      <c r="B459" s="42" t="s">
        <v>1234</v>
      </c>
      <c r="C459" s="43" t="s">
        <v>1235</v>
      </c>
      <c r="D459" s="41" t="s">
        <v>1190</v>
      </c>
      <c r="E459" s="43">
        <v>2123170274</v>
      </c>
      <c r="F459" s="43" t="s">
        <v>43</v>
      </c>
      <c r="G459" s="44" t="s">
        <v>733</v>
      </c>
      <c r="H459" s="41">
        <v>6510202</v>
      </c>
      <c r="I459" s="45">
        <v>940000</v>
      </c>
      <c r="J459" s="46">
        <v>5</v>
      </c>
      <c r="K459" s="41" t="s">
        <v>39</v>
      </c>
      <c r="L459" s="47">
        <f t="shared" si="35"/>
        <v>1973999.9999999998</v>
      </c>
      <c r="M459" s="47">
        <f t="shared" si="37"/>
        <v>1316000</v>
      </c>
      <c r="N459" s="47">
        <f>M459+L459</f>
        <v>3290000</v>
      </c>
      <c r="O459" s="41"/>
      <c r="P459" s="43" t="s">
        <v>1236</v>
      </c>
    </row>
    <row r="460" spans="1:16" ht="37.5" x14ac:dyDescent="0.25">
      <c r="A460" s="41">
        <f t="shared" si="36"/>
        <v>204</v>
      </c>
      <c r="B460" s="42" t="s">
        <v>1237</v>
      </c>
      <c r="C460" s="43" t="s">
        <v>1238</v>
      </c>
      <c r="D460" s="41" t="s">
        <v>1190</v>
      </c>
      <c r="E460" s="43">
        <v>2123170277</v>
      </c>
      <c r="F460" s="43" t="s">
        <v>43</v>
      </c>
      <c r="G460" s="44" t="s">
        <v>733</v>
      </c>
      <c r="H460" s="41">
        <v>6510202</v>
      </c>
      <c r="I460" s="45">
        <v>940000</v>
      </c>
      <c r="J460" s="46">
        <v>5</v>
      </c>
      <c r="K460" s="41" t="s">
        <v>39</v>
      </c>
      <c r="L460" s="47">
        <f t="shared" si="35"/>
        <v>1973999.9999999998</v>
      </c>
      <c r="M460" s="47">
        <f t="shared" si="37"/>
        <v>1316000</v>
      </c>
      <c r="N460" s="47">
        <f>M460+L460</f>
        <v>3290000</v>
      </c>
      <c r="O460" s="41"/>
      <c r="P460" s="43" t="s">
        <v>1239</v>
      </c>
    </row>
    <row r="461" spans="1:16" ht="37.5" x14ac:dyDescent="0.25">
      <c r="A461" s="41">
        <f t="shared" si="36"/>
        <v>205</v>
      </c>
      <c r="B461" s="42" t="s">
        <v>1240</v>
      </c>
      <c r="C461" s="43" t="s">
        <v>1241</v>
      </c>
      <c r="D461" s="41" t="s">
        <v>1190</v>
      </c>
      <c r="E461" s="43">
        <v>2123170278</v>
      </c>
      <c r="F461" s="43" t="s">
        <v>43</v>
      </c>
      <c r="G461" s="44" t="s">
        <v>733</v>
      </c>
      <c r="H461" s="41">
        <v>6510202</v>
      </c>
      <c r="I461" s="45">
        <v>940000</v>
      </c>
      <c r="J461" s="46">
        <v>5</v>
      </c>
      <c r="K461" s="41" t="s">
        <v>39</v>
      </c>
      <c r="L461" s="47">
        <f t="shared" si="35"/>
        <v>1973999.9999999998</v>
      </c>
      <c r="M461" s="47">
        <f t="shared" si="37"/>
        <v>1316000</v>
      </c>
      <c r="N461" s="47">
        <f>M461+L461</f>
        <v>3290000</v>
      </c>
      <c r="O461" s="41"/>
      <c r="P461" s="43" t="s">
        <v>1242</v>
      </c>
    </row>
    <row r="462" spans="1:16" ht="37.5" x14ac:dyDescent="0.25">
      <c r="A462" s="41">
        <f t="shared" si="36"/>
        <v>206</v>
      </c>
      <c r="B462" s="42" t="s">
        <v>1243</v>
      </c>
      <c r="C462" s="43" t="s">
        <v>1241</v>
      </c>
      <c r="D462" s="41" t="s">
        <v>1190</v>
      </c>
      <c r="E462" s="43">
        <v>2123170279</v>
      </c>
      <c r="F462" s="43" t="s">
        <v>43</v>
      </c>
      <c r="G462" s="44" t="s">
        <v>733</v>
      </c>
      <c r="H462" s="41">
        <v>6510202</v>
      </c>
      <c r="I462" s="45">
        <v>940000</v>
      </c>
      <c r="J462" s="46">
        <v>5</v>
      </c>
      <c r="K462" s="41" t="s">
        <v>39</v>
      </c>
      <c r="L462" s="47">
        <f t="shared" si="35"/>
        <v>1973999.9999999998</v>
      </c>
      <c r="M462" s="47">
        <f t="shared" si="37"/>
        <v>1316000</v>
      </c>
      <c r="N462" s="47">
        <f>M462+L462</f>
        <v>3290000</v>
      </c>
      <c r="O462" s="41"/>
      <c r="P462" s="43" t="s">
        <v>1244</v>
      </c>
    </row>
    <row r="463" spans="1:16" ht="37.5" x14ac:dyDescent="0.25">
      <c r="A463" s="41">
        <f t="shared" si="36"/>
        <v>207</v>
      </c>
      <c r="B463" s="42" t="s">
        <v>1245</v>
      </c>
      <c r="C463" s="43" t="s">
        <v>1175</v>
      </c>
      <c r="D463" s="41" t="s">
        <v>1190</v>
      </c>
      <c r="E463" s="43">
        <v>2123170280</v>
      </c>
      <c r="F463" s="43" t="s">
        <v>43</v>
      </c>
      <c r="G463" s="44" t="s">
        <v>733</v>
      </c>
      <c r="H463" s="41">
        <v>6510202</v>
      </c>
      <c r="I463" s="45">
        <v>940000</v>
      </c>
      <c r="J463" s="46">
        <v>5</v>
      </c>
      <c r="K463" s="41" t="s">
        <v>39</v>
      </c>
      <c r="L463" s="47">
        <f t="shared" si="35"/>
        <v>1973999.9999999998</v>
      </c>
      <c r="M463" s="47">
        <f t="shared" si="37"/>
        <v>1316000</v>
      </c>
      <c r="N463" s="47">
        <f>M463+L463</f>
        <v>3290000</v>
      </c>
      <c r="O463" s="41"/>
      <c r="P463" s="43" t="s">
        <v>1246</v>
      </c>
    </row>
    <row r="464" spans="1:16" ht="37.5" x14ac:dyDescent="0.25">
      <c r="A464" s="41">
        <f t="shared" si="36"/>
        <v>208</v>
      </c>
      <c r="B464" s="42" t="s">
        <v>1247</v>
      </c>
      <c r="C464" s="43" t="s">
        <v>982</v>
      </c>
      <c r="D464" s="41" t="s">
        <v>1248</v>
      </c>
      <c r="E464" s="43">
        <v>2123170281</v>
      </c>
      <c r="F464" s="43" t="s">
        <v>43</v>
      </c>
      <c r="G464" s="44" t="s">
        <v>733</v>
      </c>
      <c r="H464" s="41">
        <v>6510202</v>
      </c>
      <c r="I464" s="45">
        <v>940000</v>
      </c>
      <c r="J464" s="46">
        <v>5</v>
      </c>
      <c r="K464" s="41" t="s">
        <v>39</v>
      </c>
      <c r="L464" s="47">
        <f t="shared" si="35"/>
        <v>1973999.9999999998</v>
      </c>
      <c r="M464" s="47">
        <f t="shared" si="37"/>
        <v>1316000</v>
      </c>
      <c r="N464" s="47">
        <f>M464+L464</f>
        <v>3290000</v>
      </c>
      <c r="O464" s="41"/>
      <c r="P464" s="43" t="s">
        <v>1249</v>
      </c>
    </row>
    <row r="465" spans="1:16" ht="37.5" x14ac:dyDescent="0.25">
      <c r="A465" s="41">
        <f t="shared" si="36"/>
        <v>209</v>
      </c>
      <c r="B465" s="42" t="s">
        <v>1250</v>
      </c>
      <c r="C465" s="43" t="s">
        <v>923</v>
      </c>
      <c r="D465" s="41" t="s">
        <v>1248</v>
      </c>
      <c r="E465" s="43">
        <v>2123170282</v>
      </c>
      <c r="F465" s="43" t="s">
        <v>43</v>
      </c>
      <c r="G465" s="44" t="s">
        <v>733</v>
      </c>
      <c r="H465" s="41">
        <v>6510202</v>
      </c>
      <c r="I465" s="45">
        <v>940000</v>
      </c>
      <c r="J465" s="46">
        <v>5</v>
      </c>
      <c r="K465" s="41" t="s">
        <v>39</v>
      </c>
      <c r="L465" s="47">
        <f t="shared" si="35"/>
        <v>1973999.9999999998</v>
      </c>
      <c r="M465" s="47">
        <f t="shared" si="37"/>
        <v>1316000</v>
      </c>
      <c r="N465" s="47">
        <f>M465+L465</f>
        <v>3290000</v>
      </c>
      <c r="O465" s="41"/>
      <c r="P465" s="43" t="s">
        <v>1251</v>
      </c>
    </row>
    <row r="466" spans="1:16" ht="37.5" x14ac:dyDescent="0.25">
      <c r="A466" s="41">
        <f t="shared" si="36"/>
        <v>210</v>
      </c>
      <c r="B466" s="42" t="s">
        <v>1252</v>
      </c>
      <c r="C466" s="43" t="s">
        <v>207</v>
      </c>
      <c r="D466" s="41" t="s">
        <v>1248</v>
      </c>
      <c r="E466" s="43">
        <v>2123170283</v>
      </c>
      <c r="F466" s="43" t="s">
        <v>43</v>
      </c>
      <c r="G466" s="44" t="s">
        <v>733</v>
      </c>
      <c r="H466" s="41">
        <v>6510202</v>
      </c>
      <c r="I466" s="45">
        <v>940000</v>
      </c>
      <c r="J466" s="46">
        <v>5</v>
      </c>
      <c r="K466" s="41" t="s">
        <v>39</v>
      </c>
      <c r="L466" s="47">
        <f t="shared" si="35"/>
        <v>1973999.9999999998</v>
      </c>
      <c r="M466" s="47">
        <f t="shared" si="37"/>
        <v>1316000</v>
      </c>
      <c r="N466" s="47">
        <f>M466+L466</f>
        <v>3290000</v>
      </c>
      <c r="O466" s="41"/>
      <c r="P466" s="43" t="s">
        <v>1253</v>
      </c>
    </row>
    <row r="467" spans="1:16" ht="37.5" x14ac:dyDescent="0.25">
      <c r="A467" s="41">
        <f t="shared" si="36"/>
        <v>211</v>
      </c>
      <c r="B467" s="42" t="s">
        <v>1254</v>
      </c>
      <c r="C467" s="43" t="s">
        <v>916</v>
      </c>
      <c r="D467" s="41" t="s">
        <v>1248</v>
      </c>
      <c r="E467" s="43">
        <v>2123170284</v>
      </c>
      <c r="F467" s="43" t="s">
        <v>43</v>
      </c>
      <c r="G467" s="44" t="s">
        <v>733</v>
      </c>
      <c r="H467" s="41">
        <v>6510202</v>
      </c>
      <c r="I467" s="45">
        <v>940000</v>
      </c>
      <c r="J467" s="46">
        <v>5</v>
      </c>
      <c r="K467" s="41" t="s">
        <v>39</v>
      </c>
      <c r="L467" s="47">
        <f t="shared" si="35"/>
        <v>1973999.9999999998</v>
      </c>
      <c r="M467" s="47">
        <f t="shared" si="37"/>
        <v>1316000</v>
      </c>
      <c r="N467" s="47">
        <f>M467+L467</f>
        <v>3290000</v>
      </c>
      <c r="O467" s="41"/>
      <c r="P467" s="43" t="s">
        <v>1255</v>
      </c>
    </row>
    <row r="468" spans="1:16" ht="37.5" x14ac:dyDescent="0.25">
      <c r="A468" s="41">
        <f t="shared" si="36"/>
        <v>212</v>
      </c>
      <c r="B468" s="42" t="s">
        <v>1256</v>
      </c>
      <c r="C468" s="58">
        <v>38664</v>
      </c>
      <c r="D468" s="41" t="s">
        <v>1248</v>
      </c>
      <c r="E468" s="43">
        <v>2123170285</v>
      </c>
      <c r="F468" s="43" t="s">
        <v>43</v>
      </c>
      <c r="G468" s="44" t="s">
        <v>733</v>
      </c>
      <c r="H468" s="41">
        <v>6510202</v>
      </c>
      <c r="I468" s="45">
        <v>940000</v>
      </c>
      <c r="J468" s="46">
        <v>5</v>
      </c>
      <c r="K468" s="41" t="s">
        <v>39</v>
      </c>
      <c r="L468" s="59">
        <f t="shared" si="35"/>
        <v>1973999.9999999998</v>
      </c>
      <c r="M468" s="47">
        <f t="shared" si="37"/>
        <v>1316000</v>
      </c>
      <c r="N468" s="47">
        <f>M468+L468</f>
        <v>3290000</v>
      </c>
      <c r="O468" s="41"/>
      <c r="P468" s="43" t="s">
        <v>1257</v>
      </c>
    </row>
    <row r="469" spans="1:16" ht="37.5" x14ac:dyDescent="0.25">
      <c r="A469" s="41">
        <f t="shared" si="36"/>
        <v>213</v>
      </c>
      <c r="B469" s="42" t="s">
        <v>1258</v>
      </c>
      <c r="C469" s="43" t="s">
        <v>1259</v>
      </c>
      <c r="D469" s="41" t="s">
        <v>1248</v>
      </c>
      <c r="E469" s="43">
        <v>2123170288</v>
      </c>
      <c r="F469" s="43" t="s">
        <v>43</v>
      </c>
      <c r="G469" s="44" t="s">
        <v>733</v>
      </c>
      <c r="H469" s="41">
        <v>6510202</v>
      </c>
      <c r="I469" s="45">
        <v>940000</v>
      </c>
      <c r="J469" s="46">
        <v>5</v>
      </c>
      <c r="K469" s="41" t="s">
        <v>39</v>
      </c>
      <c r="L469" s="47">
        <f t="shared" si="35"/>
        <v>1973999.9999999998</v>
      </c>
      <c r="M469" s="47">
        <f t="shared" si="37"/>
        <v>1316000</v>
      </c>
      <c r="N469" s="47">
        <f>M469+L469</f>
        <v>3290000</v>
      </c>
      <c r="O469" s="41"/>
      <c r="P469" s="43" t="s">
        <v>1260</v>
      </c>
    </row>
    <row r="470" spans="1:16" ht="37.5" x14ac:dyDescent="0.25">
      <c r="A470" s="41">
        <f t="shared" si="36"/>
        <v>214</v>
      </c>
      <c r="B470" s="42" t="s">
        <v>1261</v>
      </c>
      <c r="C470" s="43" t="s">
        <v>1262</v>
      </c>
      <c r="D470" s="41" t="s">
        <v>1248</v>
      </c>
      <c r="E470" s="43">
        <v>2123170289</v>
      </c>
      <c r="F470" s="43" t="s">
        <v>43</v>
      </c>
      <c r="G470" s="44" t="s">
        <v>733</v>
      </c>
      <c r="H470" s="41">
        <v>6510202</v>
      </c>
      <c r="I470" s="45">
        <v>940000</v>
      </c>
      <c r="J470" s="46">
        <v>5</v>
      </c>
      <c r="K470" s="41" t="s">
        <v>39</v>
      </c>
      <c r="L470" s="47">
        <f t="shared" si="35"/>
        <v>1973999.9999999998</v>
      </c>
      <c r="M470" s="47">
        <f t="shared" si="37"/>
        <v>1316000</v>
      </c>
      <c r="N470" s="47">
        <f>M470+L470</f>
        <v>3290000</v>
      </c>
      <c r="O470" s="41"/>
      <c r="P470" s="43" t="s">
        <v>1263</v>
      </c>
    </row>
    <row r="471" spans="1:16" ht="37.5" x14ac:dyDescent="0.25">
      <c r="A471" s="41">
        <f t="shared" si="36"/>
        <v>215</v>
      </c>
      <c r="B471" s="42" t="s">
        <v>1264</v>
      </c>
      <c r="C471" s="43" t="s">
        <v>668</v>
      </c>
      <c r="D471" s="41" t="s">
        <v>1248</v>
      </c>
      <c r="E471" s="43">
        <v>2123170290</v>
      </c>
      <c r="F471" s="43" t="s">
        <v>43</v>
      </c>
      <c r="G471" s="44" t="s">
        <v>733</v>
      </c>
      <c r="H471" s="41">
        <v>6510202</v>
      </c>
      <c r="I471" s="45">
        <v>940000</v>
      </c>
      <c r="J471" s="46">
        <v>5</v>
      </c>
      <c r="K471" s="41" t="s">
        <v>39</v>
      </c>
      <c r="L471" s="47">
        <f t="shared" si="35"/>
        <v>1973999.9999999998</v>
      </c>
      <c r="M471" s="47">
        <f t="shared" si="37"/>
        <v>1316000</v>
      </c>
      <c r="N471" s="47">
        <f>M471+L471</f>
        <v>3290000</v>
      </c>
      <c r="O471" s="41"/>
      <c r="P471" s="43" t="s">
        <v>1265</v>
      </c>
    </row>
    <row r="472" spans="1:16" ht="37.5" x14ac:dyDescent="0.25">
      <c r="A472" s="41">
        <f t="shared" si="36"/>
        <v>216</v>
      </c>
      <c r="B472" s="42" t="s">
        <v>1266</v>
      </c>
      <c r="C472" s="43" t="s">
        <v>1267</v>
      </c>
      <c r="D472" s="41" t="s">
        <v>1248</v>
      </c>
      <c r="E472" s="43">
        <v>2123170292</v>
      </c>
      <c r="F472" s="43" t="s">
        <v>43</v>
      </c>
      <c r="G472" s="44" t="s">
        <v>733</v>
      </c>
      <c r="H472" s="41">
        <v>6510202</v>
      </c>
      <c r="I472" s="45">
        <v>940000</v>
      </c>
      <c r="J472" s="46">
        <v>5</v>
      </c>
      <c r="K472" s="41" t="s">
        <v>39</v>
      </c>
      <c r="L472" s="47">
        <f t="shared" si="35"/>
        <v>1973999.9999999998</v>
      </c>
      <c r="M472" s="47">
        <v>0</v>
      </c>
      <c r="N472" s="47">
        <v>0</v>
      </c>
      <c r="O472" s="41"/>
      <c r="P472" s="43" t="s">
        <v>1268</v>
      </c>
    </row>
    <row r="473" spans="1:16" ht="37.5" x14ac:dyDescent="0.25">
      <c r="A473" s="41">
        <f t="shared" si="36"/>
        <v>217</v>
      </c>
      <c r="B473" s="42" t="s">
        <v>1269</v>
      </c>
      <c r="C473" s="43" t="s">
        <v>961</v>
      </c>
      <c r="D473" s="41" t="s">
        <v>1248</v>
      </c>
      <c r="E473" s="43">
        <v>2123170293</v>
      </c>
      <c r="F473" s="43" t="s">
        <v>43</v>
      </c>
      <c r="G473" s="44" t="s">
        <v>733</v>
      </c>
      <c r="H473" s="41">
        <v>6510202</v>
      </c>
      <c r="I473" s="45">
        <v>940000</v>
      </c>
      <c r="J473" s="46">
        <v>5</v>
      </c>
      <c r="K473" s="41" t="s">
        <v>39</v>
      </c>
      <c r="L473" s="47">
        <f t="shared" si="35"/>
        <v>1973999.9999999998</v>
      </c>
      <c r="M473" s="47">
        <f t="shared" si="37"/>
        <v>1316000</v>
      </c>
      <c r="N473" s="47">
        <f>M473+L473</f>
        <v>3290000</v>
      </c>
      <c r="O473" s="41"/>
      <c r="P473" s="43" t="s">
        <v>1270</v>
      </c>
    </row>
    <row r="474" spans="1:16" ht="37.5" x14ac:dyDescent="0.25">
      <c r="A474" s="41">
        <f t="shared" si="36"/>
        <v>218</v>
      </c>
      <c r="B474" s="42" t="s">
        <v>1271</v>
      </c>
      <c r="C474" s="43" t="s">
        <v>1193</v>
      </c>
      <c r="D474" s="41" t="s">
        <v>1248</v>
      </c>
      <c r="E474" s="43">
        <v>2123170294</v>
      </c>
      <c r="F474" s="43" t="s">
        <v>43</v>
      </c>
      <c r="G474" s="44" t="s">
        <v>733</v>
      </c>
      <c r="H474" s="41">
        <v>6510202</v>
      </c>
      <c r="I474" s="45">
        <v>940000</v>
      </c>
      <c r="J474" s="46">
        <v>5</v>
      </c>
      <c r="K474" s="41" t="s">
        <v>39</v>
      </c>
      <c r="L474" s="47">
        <f t="shared" si="35"/>
        <v>1973999.9999999998</v>
      </c>
      <c r="M474" s="47">
        <f t="shared" si="37"/>
        <v>1316000</v>
      </c>
      <c r="N474" s="47">
        <f>M474+L474</f>
        <v>3290000</v>
      </c>
      <c r="O474" s="41"/>
      <c r="P474" s="43" t="s">
        <v>1272</v>
      </c>
    </row>
    <row r="475" spans="1:16" ht="37.5" x14ac:dyDescent="0.25">
      <c r="A475" s="41">
        <f t="shared" si="36"/>
        <v>219</v>
      </c>
      <c r="B475" s="42" t="s">
        <v>1273</v>
      </c>
      <c r="C475" s="43" t="s">
        <v>1274</v>
      </c>
      <c r="D475" s="41" t="s">
        <v>1248</v>
      </c>
      <c r="E475" s="43">
        <v>2123170295</v>
      </c>
      <c r="F475" s="43" t="s">
        <v>43</v>
      </c>
      <c r="G475" s="44" t="s">
        <v>733</v>
      </c>
      <c r="H475" s="41">
        <v>6510202</v>
      </c>
      <c r="I475" s="45">
        <v>940000</v>
      </c>
      <c r="J475" s="46">
        <v>5</v>
      </c>
      <c r="K475" s="41" t="s">
        <v>39</v>
      </c>
      <c r="L475" s="47">
        <f t="shared" si="35"/>
        <v>1973999.9999999998</v>
      </c>
      <c r="M475" s="47">
        <f t="shared" si="37"/>
        <v>1316000</v>
      </c>
      <c r="N475" s="47">
        <f>M475+L475</f>
        <v>3290000</v>
      </c>
      <c r="O475" s="41"/>
      <c r="P475" s="43" t="s">
        <v>1275</v>
      </c>
    </row>
    <row r="476" spans="1:16" ht="37.5" x14ac:dyDescent="0.25">
      <c r="A476" s="41">
        <f t="shared" si="36"/>
        <v>220</v>
      </c>
      <c r="B476" s="42" t="s">
        <v>1276</v>
      </c>
      <c r="C476" s="43" t="s">
        <v>494</v>
      </c>
      <c r="D476" s="41" t="s">
        <v>1248</v>
      </c>
      <c r="E476" s="43">
        <v>2123170296</v>
      </c>
      <c r="F476" s="43" t="s">
        <v>43</v>
      </c>
      <c r="G476" s="44" t="s">
        <v>733</v>
      </c>
      <c r="H476" s="41">
        <v>6510202</v>
      </c>
      <c r="I476" s="45">
        <v>940000</v>
      </c>
      <c r="J476" s="46">
        <v>5</v>
      </c>
      <c r="K476" s="41" t="s">
        <v>39</v>
      </c>
      <c r="L476" s="47">
        <f t="shared" si="35"/>
        <v>1973999.9999999998</v>
      </c>
      <c r="M476" s="47">
        <f t="shared" si="37"/>
        <v>1316000</v>
      </c>
      <c r="N476" s="47">
        <f>M476+L476</f>
        <v>3290000</v>
      </c>
      <c r="O476" s="41"/>
      <c r="P476" s="43"/>
    </row>
    <row r="477" spans="1:16" ht="37.5" x14ac:dyDescent="0.25">
      <c r="A477" s="41">
        <f t="shared" si="36"/>
        <v>221</v>
      </c>
      <c r="B477" s="42" t="s">
        <v>1277</v>
      </c>
      <c r="C477" s="43" t="s">
        <v>855</v>
      </c>
      <c r="D477" s="41" t="s">
        <v>1248</v>
      </c>
      <c r="E477" s="43">
        <v>2123170297</v>
      </c>
      <c r="F477" s="43" t="s">
        <v>43</v>
      </c>
      <c r="G477" s="44" t="s">
        <v>733</v>
      </c>
      <c r="H477" s="41">
        <v>6510202</v>
      </c>
      <c r="I477" s="45">
        <v>940000</v>
      </c>
      <c r="J477" s="46">
        <v>5</v>
      </c>
      <c r="K477" s="41" t="s">
        <v>39</v>
      </c>
      <c r="L477" s="47">
        <f t="shared" si="35"/>
        <v>1973999.9999999998</v>
      </c>
      <c r="M477" s="47">
        <f t="shared" si="37"/>
        <v>1316000</v>
      </c>
      <c r="N477" s="47">
        <f>M477+L477</f>
        <v>3290000</v>
      </c>
      <c r="O477" s="41"/>
      <c r="P477" s="43" t="s">
        <v>1278</v>
      </c>
    </row>
    <row r="478" spans="1:16" ht="37.5" x14ac:dyDescent="0.25">
      <c r="A478" s="41">
        <f t="shared" si="36"/>
        <v>222</v>
      </c>
      <c r="B478" s="42" t="s">
        <v>1279</v>
      </c>
      <c r="C478" s="43" t="s">
        <v>1280</v>
      </c>
      <c r="D478" s="41" t="s">
        <v>1248</v>
      </c>
      <c r="E478" s="43">
        <v>2123170298</v>
      </c>
      <c r="F478" s="43" t="s">
        <v>43</v>
      </c>
      <c r="G478" s="44" t="s">
        <v>733</v>
      </c>
      <c r="H478" s="41">
        <v>6510202</v>
      </c>
      <c r="I478" s="45">
        <v>940000</v>
      </c>
      <c r="J478" s="46">
        <v>5</v>
      </c>
      <c r="K478" s="41" t="s">
        <v>39</v>
      </c>
      <c r="L478" s="47">
        <f t="shared" si="35"/>
        <v>1973999.9999999998</v>
      </c>
      <c r="M478" s="47">
        <f t="shared" si="37"/>
        <v>1316000</v>
      </c>
      <c r="N478" s="47">
        <f>M478+L478</f>
        <v>3290000</v>
      </c>
      <c r="O478" s="41"/>
      <c r="P478" s="43" t="s">
        <v>1281</v>
      </c>
    </row>
    <row r="479" spans="1:16" ht="37.5" x14ac:dyDescent="0.25">
      <c r="A479" s="41">
        <f t="shared" si="36"/>
        <v>223</v>
      </c>
      <c r="B479" s="42" t="s">
        <v>1282</v>
      </c>
      <c r="C479" s="43" t="s">
        <v>126</v>
      </c>
      <c r="D479" s="41" t="s">
        <v>1248</v>
      </c>
      <c r="E479" s="43">
        <v>2123170300</v>
      </c>
      <c r="F479" s="43" t="s">
        <v>43</v>
      </c>
      <c r="G479" s="44" t="s">
        <v>733</v>
      </c>
      <c r="H479" s="41">
        <v>6510202</v>
      </c>
      <c r="I479" s="45">
        <v>940000</v>
      </c>
      <c r="J479" s="46">
        <v>5</v>
      </c>
      <c r="K479" s="41" t="s">
        <v>39</v>
      </c>
      <c r="L479" s="47">
        <f t="shared" si="35"/>
        <v>1973999.9999999998</v>
      </c>
      <c r="M479" s="47">
        <f t="shared" si="37"/>
        <v>1316000</v>
      </c>
      <c r="N479" s="47">
        <f>M479+L479</f>
        <v>3290000</v>
      </c>
      <c r="O479" s="41"/>
      <c r="P479" s="43" t="s">
        <v>1283</v>
      </c>
    </row>
    <row r="480" spans="1:16" ht="37.5" x14ac:dyDescent="0.25">
      <c r="A480" s="41">
        <f t="shared" si="36"/>
        <v>224</v>
      </c>
      <c r="B480" s="42" t="s">
        <v>1284</v>
      </c>
      <c r="C480" s="43" t="s">
        <v>330</v>
      </c>
      <c r="D480" s="41" t="s">
        <v>1248</v>
      </c>
      <c r="E480" s="43">
        <v>2123170301</v>
      </c>
      <c r="F480" s="43" t="s">
        <v>43</v>
      </c>
      <c r="G480" s="44" t="s">
        <v>733</v>
      </c>
      <c r="H480" s="41">
        <v>6510202</v>
      </c>
      <c r="I480" s="45">
        <v>940000</v>
      </c>
      <c r="J480" s="46">
        <v>5</v>
      </c>
      <c r="K480" s="41" t="s">
        <v>39</v>
      </c>
      <c r="L480" s="47">
        <f t="shared" si="35"/>
        <v>1973999.9999999998</v>
      </c>
      <c r="M480" s="47">
        <f t="shared" si="37"/>
        <v>1316000</v>
      </c>
      <c r="N480" s="47">
        <f>M480+L480</f>
        <v>3290000</v>
      </c>
      <c r="O480" s="41"/>
      <c r="P480" s="43" t="s">
        <v>1285</v>
      </c>
    </row>
    <row r="481" spans="1:16" ht="37.5" x14ac:dyDescent="0.25">
      <c r="A481" s="41">
        <f t="shared" si="36"/>
        <v>225</v>
      </c>
      <c r="B481" s="42" t="s">
        <v>1286</v>
      </c>
      <c r="C481" s="43" t="s">
        <v>1287</v>
      </c>
      <c r="D481" s="41" t="s">
        <v>1248</v>
      </c>
      <c r="E481" s="43">
        <v>2123170302</v>
      </c>
      <c r="F481" s="43" t="s">
        <v>43</v>
      </c>
      <c r="G481" s="44" t="s">
        <v>733</v>
      </c>
      <c r="H481" s="41">
        <v>6510202</v>
      </c>
      <c r="I481" s="45">
        <v>940000</v>
      </c>
      <c r="J481" s="46">
        <v>5</v>
      </c>
      <c r="K481" s="41" t="s">
        <v>39</v>
      </c>
      <c r="L481" s="47">
        <f t="shared" si="35"/>
        <v>1973999.9999999998</v>
      </c>
      <c r="M481" s="47">
        <f t="shared" si="37"/>
        <v>1316000</v>
      </c>
      <c r="N481" s="47">
        <f>M481+L481</f>
        <v>3290000</v>
      </c>
      <c r="O481" s="41"/>
      <c r="P481" s="43" t="s">
        <v>1288</v>
      </c>
    </row>
    <row r="482" spans="1:16" ht="37.5" x14ac:dyDescent="0.25">
      <c r="A482" s="41">
        <f t="shared" si="36"/>
        <v>226</v>
      </c>
      <c r="B482" s="42" t="s">
        <v>1289</v>
      </c>
      <c r="C482" s="43" t="s">
        <v>1003</v>
      </c>
      <c r="D482" s="41" t="s">
        <v>1248</v>
      </c>
      <c r="E482" s="43">
        <v>2123170303</v>
      </c>
      <c r="F482" s="43" t="s">
        <v>43</v>
      </c>
      <c r="G482" s="44" t="s">
        <v>733</v>
      </c>
      <c r="H482" s="41">
        <v>6510202</v>
      </c>
      <c r="I482" s="45">
        <v>940000</v>
      </c>
      <c r="J482" s="46">
        <v>5</v>
      </c>
      <c r="K482" s="41" t="s">
        <v>39</v>
      </c>
      <c r="L482" s="47">
        <f t="shared" si="35"/>
        <v>1973999.9999999998</v>
      </c>
      <c r="M482" s="47">
        <f t="shared" si="37"/>
        <v>1316000</v>
      </c>
      <c r="N482" s="47">
        <f>M482+L482</f>
        <v>3290000</v>
      </c>
      <c r="O482" s="41"/>
      <c r="P482" s="43" t="s">
        <v>1290</v>
      </c>
    </row>
    <row r="483" spans="1:16" ht="37.5" x14ac:dyDescent="0.25">
      <c r="A483" s="41">
        <f t="shared" si="36"/>
        <v>227</v>
      </c>
      <c r="B483" s="42" t="s">
        <v>1291</v>
      </c>
      <c r="C483" s="43" t="s">
        <v>1292</v>
      </c>
      <c r="D483" s="41" t="s">
        <v>1248</v>
      </c>
      <c r="E483" s="43">
        <v>2123170304</v>
      </c>
      <c r="F483" s="43" t="s">
        <v>43</v>
      </c>
      <c r="G483" s="44" t="s">
        <v>733</v>
      </c>
      <c r="H483" s="41">
        <v>6510202</v>
      </c>
      <c r="I483" s="45">
        <v>940000</v>
      </c>
      <c r="J483" s="46">
        <v>5</v>
      </c>
      <c r="K483" s="41" t="s">
        <v>39</v>
      </c>
      <c r="L483" s="47">
        <f t="shared" si="35"/>
        <v>1973999.9999999998</v>
      </c>
      <c r="M483" s="47">
        <f t="shared" si="37"/>
        <v>1316000</v>
      </c>
      <c r="N483" s="47">
        <f>M483+L483</f>
        <v>3290000</v>
      </c>
      <c r="O483" s="41"/>
      <c r="P483" s="43" t="s">
        <v>1293</v>
      </c>
    </row>
    <row r="484" spans="1:16" ht="37.5" x14ac:dyDescent="0.25">
      <c r="A484" s="41">
        <f t="shared" si="36"/>
        <v>228</v>
      </c>
      <c r="B484" s="42" t="s">
        <v>1294</v>
      </c>
      <c r="C484" s="43" t="s">
        <v>111</v>
      </c>
      <c r="D484" s="41" t="s">
        <v>1248</v>
      </c>
      <c r="E484" s="43">
        <v>2123170305</v>
      </c>
      <c r="F484" s="43" t="s">
        <v>43</v>
      </c>
      <c r="G484" s="44" t="s">
        <v>733</v>
      </c>
      <c r="H484" s="41">
        <v>6510202</v>
      </c>
      <c r="I484" s="45">
        <v>940000</v>
      </c>
      <c r="J484" s="46">
        <v>5</v>
      </c>
      <c r="K484" s="41" t="s">
        <v>39</v>
      </c>
      <c r="L484" s="47">
        <f t="shared" si="35"/>
        <v>1973999.9999999998</v>
      </c>
      <c r="M484" s="47">
        <f t="shared" si="37"/>
        <v>1316000</v>
      </c>
      <c r="N484" s="47">
        <f>M484+L484</f>
        <v>3290000</v>
      </c>
      <c r="O484" s="41"/>
      <c r="P484" s="43" t="s">
        <v>1295</v>
      </c>
    </row>
    <row r="485" spans="1:16" ht="37.5" x14ac:dyDescent="0.25">
      <c r="A485" s="41">
        <f t="shared" si="36"/>
        <v>229</v>
      </c>
      <c r="B485" s="42" t="s">
        <v>1296</v>
      </c>
      <c r="C485" s="43" t="s">
        <v>259</v>
      </c>
      <c r="D485" s="41" t="s">
        <v>1248</v>
      </c>
      <c r="E485" s="43">
        <v>2123170306</v>
      </c>
      <c r="F485" s="43" t="s">
        <v>43</v>
      </c>
      <c r="G485" s="44" t="s">
        <v>733</v>
      </c>
      <c r="H485" s="41">
        <v>6510202</v>
      </c>
      <c r="I485" s="45">
        <v>940000</v>
      </c>
      <c r="J485" s="46">
        <v>5</v>
      </c>
      <c r="K485" s="41" t="s">
        <v>39</v>
      </c>
      <c r="L485" s="47">
        <f t="shared" si="35"/>
        <v>1973999.9999999998</v>
      </c>
      <c r="M485" s="47">
        <v>0</v>
      </c>
      <c r="N485" s="47">
        <v>0</v>
      </c>
      <c r="O485" s="41"/>
      <c r="P485" s="43" t="s">
        <v>1297</v>
      </c>
    </row>
    <row r="486" spans="1:16" ht="37.5" x14ac:dyDescent="0.25">
      <c r="A486" s="41">
        <f t="shared" si="36"/>
        <v>230</v>
      </c>
      <c r="B486" s="42" t="s">
        <v>1298</v>
      </c>
      <c r="C486" s="43" t="s">
        <v>1008</v>
      </c>
      <c r="D486" s="41" t="s">
        <v>1248</v>
      </c>
      <c r="E486" s="43">
        <v>2123170307</v>
      </c>
      <c r="F486" s="43" t="s">
        <v>43</v>
      </c>
      <c r="G486" s="44" t="s">
        <v>733</v>
      </c>
      <c r="H486" s="41">
        <v>6510202</v>
      </c>
      <c r="I486" s="45">
        <v>940000</v>
      </c>
      <c r="J486" s="46">
        <v>5</v>
      </c>
      <c r="K486" s="41" t="s">
        <v>39</v>
      </c>
      <c r="L486" s="47">
        <f t="shared" si="35"/>
        <v>1973999.9999999998</v>
      </c>
      <c r="M486" s="47">
        <f t="shared" si="37"/>
        <v>1316000</v>
      </c>
      <c r="N486" s="47">
        <f>M486+L486</f>
        <v>3290000</v>
      </c>
      <c r="O486" s="41"/>
      <c r="P486" s="43" t="s">
        <v>1299</v>
      </c>
    </row>
    <row r="487" spans="1:16" ht="37.5" x14ac:dyDescent="0.25">
      <c r="A487" s="41">
        <f t="shared" si="36"/>
        <v>231</v>
      </c>
      <c r="B487" s="42" t="s">
        <v>1300</v>
      </c>
      <c r="C487" s="43" t="s">
        <v>142</v>
      </c>
      <c r="D487" s="41" t="s">
        <v>1248</v>
      </c>
      <c r="E487" s="43">
        <v>2123170310</v>
      </c>
      <c r="F487" s="43" t="s">
        <v>43</v>
      </c>
      <c r="G487" s="44" t="s">
        <v>733</v>
      </c>
      <c r="H487" s="41">
        <v>6510202</v>
      </c>
      <c r="I487" s="45">
        <v>940000</v>
      </c>
      <c r="J487" s="46">
        <v>2</v>
      </c>
      <c r="K487" s="41" t="s">
        <v>39</v>
      </c>
      <c r="L487" s="60">
        <f>1316000-146000</f>
        <v>1170000</v>
      </c>
      <c r="M487" s="47">
        <v>0</v>
      </c>
      <c r="N487" s="47">
        <v>0</v>
      </c>
      <c r="O487" s="41"/>
      <c r="P487" s="43" t="s">
        <v>1301</v>
      </c>
    </row>
    <row r="488" spans="1:16" ht="37.5" x14ac:dyDescent="0.25">
      <c r="A488" s="41">
        <f t="shared" si="36"/>
        <v>232</v>
      </c>
      <c r="B488" s="42" t="s">
        <v>1302</v>
      </c>
      <c r="C488" s="43" t="s">
        <v>1303</v>
      </c>
      <c r="D488" s="41" t="s">
        <v>1248</v>
      </c>
      <c r="E488" s="43">
        <v>2123170311</v>
      </c>
      <c r="F488" s="43" t="s">
        <v>43</v>
      </c>
      <c r="G488" s="44" t="s">
        <v>733</v>
      </c>
      <c r="H488" s="41">
        <v>6510202</v>
      </c>
      <c r="I488" s="45">
        <v>940000</v>
      </c>
      <c r="J488" s="46">
        <v>5</v>
      </c>
      <c r="K488" s="41" t="s">
        <v>39</v>
      </c>
      <c r="L488" s="47">
        <f t="shared" si="35"/>
        <v>1973999.9999999998</v>
      </c>
      <c r="M488" s="47">
        <f t="shared" si="37"/>
        <v>1316000</v>
      </c>
      <c r="N488" s="47">
        <f>M488+L488</f>
        <v>3290000</v>
      </c>
      <c r="O488" s="41"/>
      <c r="P488" s="43" t="s">
        <v>1304</v>
      </c>
    </row>
    <row r="489" spans="1:16" ht="37.5" x14ac:dyDescent="0.25">
      <c r="A489" s="41">
        <f t="shared" si="36"/>
        <v>233</v>
      </c>
      <c r="B489" s="42" t="s">
        <v>1305</v>
      </c>
      <c r="C489" s="43" t="s">
        <v>419</v>
      </c>
      <c r="D489" s="41" t="s">
        <v>1248</v>
      </c>
      <c r="E489" s="43">
        <v>2123170312</v>
      </c>
      <c r="F489" s="43" t="s">
        <v>43</v>
      </c>
      <c r="G489" s="44" t="s">
        <v>733</v>
      </c>
      <c r="H489" s="41">
        <v>6510202</v>
      </c>
      <c r="I489" s="45">
        <v>940000</v>
      </c>
      <c r="J489" s="46">
        <v>5</v>
      </c>
      <c r="K489" s="41" t="s">
        <v>39</v>
      </c>
      <c r="L489" s="47">
        <f t="shared" si="35"/>
        <v>1973999.9999999998</v>
      </c>
      <c r="M489" s="47">
        <f t="shared" si="37"/>
        <v>1316000</v>
      </c>
      <c r="N489" s="47">
        <f>M489+L489</f>
        <v>3290000</v>
      </c>
      <c r="O489" s="41"/>
      <c r="P489" s="43" t="s">
        <v>1306</v>
      </c>
    </row>
    <row r="490" spans="1:16" ht="37.5" x14ac:dyDescent="0.25">
      <c r="A490" s="41">
        <f t="shared" si="36"/>
        <v>234</v>
      </c>
      <c r="B490" s="42" t="s">
        <v>1307</v>
      </c>
      <c r="C490" s="43" t="s">
        <v>1235</v>
      </c>
      <c r="D490" s="41" t="s">
        <v>1248</v>
      </c>
      <c r="E490" s="43">
        <v>2123170313</v>
      </c>
      <c r="F490" s="43" t="s">
        <v>43</v>
      </c>
      <c r="G490" s="44" t="s">
        <v>733</v>
      </c>
      <c r="H490" s="41">
        <v>6510202</v>
      </c>
      <c r="I490" s="45">
        <v>940000</v>
      </c>
      <c r="J490" s="46">
        <v>5</v>
      </c>
      <c r="K490" s="41" t="s">
        <v>39</v>
      </c>
      <c r="L490" s="47">
        <f t="shared" si="35"/>
        <v>1973999.9999999998</v>
      </c>
      <c r="M490" s="47">
        <f t="shared" si="37"/>
        <v>1316000</v>
      </c>
      <c r="N490" s="47">
        <f>M490+L490</f>
        <v>3290000</v>
      </c>
      <c r="O490" s="41"/>
      <c r="P490" s="43" t="s">
        <v>1308</v>
      </c>
    </row>
    <row r="491" spans="1:16" ht="37.5" x14ac:dyDescent="0.25">
      <c r="A491" s="41">
        <f t="shared" si="36"/>
        <v>235</v>
      </c>
      <c r="B491" s="42" t="s">
        <v>554</v>
      </c>
      <c r="C491" s="43" t="s">
        <v>1309</v>
      </c>
      <c r="D491" s="41" t="s">
        <v>1248</v>
      </c>
      <c r="E491" s="43">
        <v>2123170314</v>
      </c>
      <c r="F491" s="43" t="s">
        <v>43</v>
      </c>
      <c r="G491" s="44" t="s">
        <v>733</v>
      </c>
      <c r="H491" s="41">
        <v>6510202</v>
      </c>
      <c r="I491" s="45">
        <v>940000</v>
      </c>
      <c r="J491" s="46">
        <v>5</v>
      </c>
      <c r="K491" s="41" t="s">
        <v>39</v>
      </c>
      <c r="L491" s="47">
        <f t="shared" si="35"/>
        <v>1973999.9999999998</v>
      </c>
      <c r="M491" s="47">
        <v>0</v>
      </c>
      <c r="N491" s="47">
        <v>0</v>
      </c>
      <c r="O491" s="41"/>
      <c r="P491" s="43" t="s">
        <v>1310</v>
      </c>
    </row>
    <row r="492" spans="1:16" ht="37.5" x14ac:dyDescent="0.25">
      <c r="A492" s="41">
        <f t="shared" si="36"/>
        <v>236</v>
      </c>
      <c r="B492" s="42" t="s">
        <v>1311</v>
      </c>
      <c r="C492" s="43" t="s">
        <v>632</v>
      </c>
      <c r="D492" s="41" t="s">
        <v>1248</v>
      </c>
      <c r="E492" s="43">
        <v>2123170315</v>
      </c>
      <c r="F492" s="43" t="s">
        <v>43</v>
      </c>
      <c r="G492" s="44" t="s">
        <v>733</v>
      </c>
      <c r="H492" s="41">
        <v>6510202</v>
      </c>
      <c r="I492" s="45">
        <v>940000</v>
      </c>
      <c r="J492" s="46">
        <v>5</v>
      </c>
      <c r="K492" s="41" t="s">
        <v>39</v>
      </c>
      <c r="L492" s="47">
        <f t="shared" si="35"/>
        <v>1973999.9999999998</v>
      </c>
      <c r="M492" s="47">
        <f t="shared" si="37"/>
        <v>1316000</v>
      </c>
      <c r="N492" s="47">
        <f>M492+L492</f>
        <v>3290000</v>
      </c>
      <c r="O492" s="41"/>
      <c r="P492" s="43" t="s">
        <v>1312</v>
      </c>
    </row>
    <row r="493" spans="1:16" ht="37.5" x14ac:dyDescent="0.25">
      <c r="A493" s="41">
        <f t="shared" si="36"/>
        <v>237</v>
      </c>
      <c r="B493" s="42" t="s">
        <v>1313</v>
      </c>
      <c r="C493" s="43" t="s">
        <v>913</v>
      </c>
      <c r="D493" s="41" t="s">
        <v>1248</v>
      </c>
      <c r="E493" s="43">
        <v>2123170316</v>
      </c>
      <c r="F493" s="43" t="s">
        <v>43</v>
      </c>
      <c r="G493" s="44" t="s">
        <v>733</v>
      </c>
      <c r="H493" s="41">
        <v>6510202</v>
      </c>
      <c r="I493" s="45">
        <v>940000</v>
      </c>
      <c r="J493" s="46">
        <v>5</v>
      </c>
      <c r="K493" s="41" t="s">
        <v>39</v>
      </c>
      <c r="L493" s="47">
        <f t="shared" si="35"/>
        <v>1973999.9999999998</v>
      </c>
      <c r="M493" s="47">
        <f t="shared" si="37"/>
        <v>1316000</v>
      </c>
      <c r="N493" s="47">
        <f>M493+L493</f>
        <v>3290000</v>
      </c>
      <c r="O493" s="41"/>
      <c r="P493" s="43" t="s">
        <v>1314</v>
      </c>
    </row>
    <row r="494" spans="1:16" ht="37.5" x14ac:dyDescent="0.25">
      <c r="A494" s="41">
        <f t="shared" si="36"/>
        <v>238</v>
      </c>
      <c r="B494" s="42" t="s">
        <v>1315</v>
      </c>
      <c r="C494" s="43" t="s">
        <v>430</v>
      </c>
      <c r="D494" s="41" t="s">
        <v>1316</v>
      </c>
      <c r="E494" s="43">
        <v>2123170317</v>
      </c>
      <c r="F494" s="43" t="s">
        <v>43</v>
      </c>
      <c r="G494" s="44" t="s">
        <v>733</v>
      </c>
      <c r="H494" s="41">
        <v>6510202</v>
      </c>
      <c r="I494" s="45">
        <v>940000</v>
      </c>
      <c r="J494" s="46">
        <v>5</v>
      </c>
      <c r="K494" s="41" t="s">
        <v>39</v>
      </c>
      <c r="L494" s="47">
        <f t="shared" si="35"/>
        <v>1973999.9999999998</v>
      </c>
      <c r="M494" s="47">
        <f t="shared" si="37"/>
        <v>1316000</v>
      </c>
      <c r="N494" s="47">
        <f>M494+L494</f>
        <v>3290000</v>
      </c>
      <c r="O494" s="41"/>
      <c r="P494" s="43" t="s">
        <v>1317</v>
      </c>
    </row>
    <row r="495" spans="1:16" ht="37.5" x14ac:dyDescent="0.25">
      <c r="A495" s="41">
        <f t="shared" si="36"/>
        <v>239</v>
      </c>
      <c r="B495" s="42" t="s">
        <v>1318</v>
      </c>
      <c r="C495" s="43" t="s">
        <v>282</v>
      </c>
      <c r="D495" s="41" t="s">
        <v>1316</v>
      </c>
      <c r="E495" s="43">
        <v>2123170318</v>
      </c>
      <c r="F495" s="43" t="s">
        <v>43</v>
      </c>
      <c r="G495" s="44" t="s">
        <v>733</v>
      </c>
      <c r="H495" s="41">
        <v>6510202</v>
      </c>
      <c r="I495" s="45">
        <v>940000</v>
      </c>
      <c r="J495" s="46">
        <v>5</v>
      </c>
      <c r="K495" s="41" t="s">
        <v>39</v>
      </c>
      <c r="L495" s="47">
        <f t="shared" si="35"/>
        <v>1973999.9999999998</v>
      </c>
      <c r="M495" s="47">
        <f t="shared" si="37"/>
        <v>1316000</v>
      </c>
      <c r="N495" s="47">
        <f>M495+L495</f>
        <v>3290000</v>
      </c>
      <c r="O495" s="41"/>
      <c r="P495" s="43" t="s">
        <v>1319</v>
      </c>
    </row>
    <row r="496" spans="1:16" ht="37.5" x14ac:dyDescent="0.25">
      <c r="A496" s="41">
        <f t="shared" si="36"/>
        <v>240</v>
      </c>
      <c r="B496" s="42" t="s">
        <v>1320</v>
      </c>
      <c r="C496" s="43" t="s">
        <v>108</v>
      </c>
      <c r="D496" s="41" t="s">
        <v>1316</v>
      </c>
      <c r="E496" s="43">
        <v>2123170319</v>
      </c>
      <c r="F496" s="43" t="s">
        <v>43</v>
      </c>
      <c r="G496" s="44" t="s">
        <v>733</v>
      </c>
      <c r="H496" s="41">
        <v>6510202</v>
      </c>
      <c r="I496" s="45">
        <v>940000</v>
      </c>
      <c r="J496" s="46">
        <v>5</v>
      </c>
      <c r="K496" s="41" t="s">
        <v>39</v>
      </c>
      <c r="L496" s="47">
        <f t="shared" si="35"/>
        <v>1973999.9999999998</v>
      </c>
      <c r="M496" s="47">
        <v>0</v>
      </c>
      <c r="N496" s="47">
        <v>0</v>
      </c>
      <c r="O496" s="41"/>
      <c r="P496" s="43" t="s">
        <v>1321</v>
      </c>
    </row>
    <row r="497" spans="1:16" ht="37.5" x14ac:dyDescent="0.25">
      <c r="A497" s="41">
        <f t="shared" si="36"/>
        <v>241</v>
      </c>
      <c r="B497" s="42" t="s">
        <v>1322</v>
      </c>
      <c r="C497" s="43" t="s">
        <v>714</v>
      </c>
      <c r="D497" s="41" t="s">
        <v>1316</v>
      </c>
      <c r="E497" s="43">
        <v>2123170322</v>
      </c>
      <c r="F497" s="43" t="s">
        <v>43</v>
      </c>
      <c r="G497" s="44" t="s">
        <v>733</v>
      </c>
      <c r="H497" s="41">
        <v>6510202</v>
      </c>
      <c r="I497" s="45">
        <v>940000</v>
      </c>
      <c r="J497" s="46">
        <v>5</v>
      </c>
      <c r="K497" s="41" t="s">
        <v>39</v>
      </c>
      <c r="L497" s="47">
        <f t="shared" si="35"/>
        <v>1973999.9999999998</v>
      </c>
      <c r="M497" s="47">
        <f t="shared" si="37"/>
        <v>1316000</v>
      </c>
      <c r="N497" s="47">
        <f>M497+L497</f>
        <v>3290000</v>
      </c>
      <c r="O497" s="41"/>
      <c r="P497" s="43" t="s">
        <v>1323</v>
      </c>
    </row>
    <row r="498" spans="1:16" ht="37.5" x14ac:dyDescent="0.25">
      <c r="A498" s="41">
        <f t="shared" si="36"/>
        <v>242</v>
      </c>
      <c r="B498" s="42" t="s">
        <v>1324</v>
      </c>
      <c r="C498" s="43" t="s">
        <v>1325</v>
      </c>
      <c r="D498" s="41" t="s">
        <v>1316</v>
      </c>
      <c r="E498" s="43">
        <v>2123170323</v>
      </c>
      <c r="F498" s="43" t="s">
        <v>43</v>
      </c>
      <c r="G498" s="44" t="s">
        <v>733</v>
      </c>
      <c r="H498" s="41">
        <v>6510202</v>
      </c>
      <c r="I498" s="45">
        <v>940000</v>
      </c>
      <c r="J498" s="46">
        <v>5</v>
      </c>
      <c r="K498" s="41" t="s">
        <v>39</v>
      </c>
      <c r="L498" s="47">
        <f t="shared" si="35"/>
        <v>1973999.9999999998</v>
      </c>
      <c r="M498" s="47">
        <v>0</v>
      </c>
      <c r="N498" s="47">
        <v>0</v>
      </c>
      <c r="O498" s="41"/>
      <c r="P498" s="43" t="s">
        <v>1326</v>
      </c>
    </row>
    <row r="499" spans="1:16" ht="37.5" x14ac:dyDescent="0.25">
      <c r="A499" s="41">
        <f t="shared" si="36"/>
        <v>243</v>
      </c>
      <c r="B499" s="42" t="s">
        <v>1327</v>
      </c>
      <c r="C499" s="43" t="s">
        <v>1328</v>
      </c>
      <c r="D499" s="41" t="s">
        <v>1316</v>
      </c>
      <c r="E499" s="43">
        <v>2123170324</v>
      </c>
      <c r="F499" s="43" t="s">
        <v>43</v>
      </c>
      <c r="G499" s="44" t="s">
        <v>733</v>
      </c>
      <c r="H499" s="41">
        <v>6510202</v>
      </c>
      <c r="I499" s="45">
        <v>940000</v>
      </c>
      <c r="J499" s="46">
        <v>5</v>
      </c>
      <c r="K499" s="41" t="s">
        <v>39</v>
      </c>
      <c r="L499" s="47">
        <f t="shared" si="35"/>
        <v>1973999.9999999998</v>
      </c>
      <c r="M499" s="47">
        <f t="shared" si="37"/>
        <v>1316000</v>
      </c>
      <c r="N499" s="47">
        <f>M499+L499</f>
        <v>3290000</v>
      </c>
      <c r="O499" s="41"/>
      <c r="P499" s="43" t="s">
        <v>1329</v>
      </c>
    </row>
    <row r="500" spans="1:16" ht="37.5" x14ac:dyDescent="0.25">
      <c r="A500" s="41">
        <f t="shared" si="36"/>
        <v>244</v>
      </c>
      <c r="B500" s="42" t="s">
        <v>1330</v>
      </c>
      <c r="C500" s="43" t="s">
        <v>1331</v>
      </c>
      <c r="D500" s="41" t="s">
        <v>1316</v>
      </c>
      <c r="E500" s="43">
        <v>2123170325</v>
      </c>
      <c r="F500" s="43" t="s">
        <v>43</v>
      </c>
      <c r="G500" s="44" t="s">
        <v>733</v>
      </c>
      <c r="H500" s="41">
        <v>6510202</v>
      </c>
      <c r="I500" s="45">
        <v>940000</v>
      </c>
      <c r="J500" s="46">
        <v>5</v>
      </c>
      <c r="K500" s="41" t="s">
        <v>39</v>
      </c>
      <c r="L500" s="47">
        <f t="shared" si="35"/>
        <v>1973999.9999999998</v>
      </c>
      <c r="M500" s="47">
        <f t="shared" si="37"/>
        <v>1316000</v>
      </c>
      <c r="N500" s="47">
        <f>M500+L500</f>
        <v>3290000</v>
      </c>
      <c r="O500" s="41"/>
      <c r="P500" s="43" t="s">
        <v>1332</v>
      </c>
    </row>
    <row r="501" spans="1:16" ht="37.5" x14ac:dyDescent="0.25">
      <c r="A501" s="41">
        <f t="shared" si="36"/>
        <v>245</v>
      </c>
      <c r="B501" s="42" t="s">
        <v>1333</v>
      </c>
      <c r="C501" s="43" t="s">
        <v>239</v>
      </c>
      <c r="D501" s="41" t="s">
        <v>1316</v>
      </c>
      <c r="E501" s="43">
        <v>2123170327</v>
      </c>
      <c r="F501" s="43" t="s">
        <v>43</v>
      </c>
      <c r="G501" s="44" t="s">
        <v>733</v>
      </c>
      <c r="H501" s="41">
        <v>6510202</v>
      </c>
      <c r="I501" s="45">
        <v>940000</v>
      </c>
      <c r="J501" s="46">
        <v>5</v>
      </c>
      <c r="K501" s="41" t="s">
        <v>39</v>
      </c>
      <c r="L501" s="47">
        <f t="shared" si="35"/>
        <v>1973999.9999999998</v>
      </c>
      <c r="M501" s="47">
        <f t="shared" si="37"/>
        <v>1316000</v>
      </c>
      <c r="N501" s="47">
        <f>M501+L501</f>
        <v>3290000</v>
      </c>
      <c r="O501" s="41"/>
      <c r="P501" s="43" t="s">
        <v>1334</v>
      </c>
    </row>
    <row r="502" spans="1:16" ht="37.5" x14ac:dyDescent="0.25">
      <c r="A502" s="41">
        <f t="shared" si="36"/>
        <v>246</v>
      </c>
      <c r="B502" s="42" t="s">
        <v>1335</v>
      </c>
      <c r="C502" s="43" t="s">
        <v>1205</v>
      </c>
      <c r="D502" s="41" t="s">
        <v>1316</v>
      </c>
      <c r="E502" s="43">
        <v>2123170328</v>
      </c>
      <c r="F502" s="43" t="s">
        <v>43</v>
      </c>
      <c r="G502" s="44" t="s">
        <v>733</v>
      </c>
      <c r="H502" s="41">
        <v>6510202</v>
      </c>
      <c r="I502" s="45">
        <v>940000</v>
      </c>
      <c r="J502" s="46">
        <v>5</v>
      </c>
      <c r="K502" s="41" t="s">
        <v>39</v>
      </c>
      <c r="L502" s="47">
        <f t="shared" si="35"/>
        <v>1973999.9999999998</v>
      </c>
      <c r="M502" s="47">
        <f t="shared" si="37"/>
        <v>1316000</v>
      </c>
      <c r="N502" s="47">
        <f>M502+L502</f>
        <v>3290000</v>
      </c>
      <c r="O502" s="41"/>
      <c r="P502" s="43" t="s">
        <v>1336</v>
      </c>
    </row>
    <row r="503" spans="1:16" ht="37.5" x14ac:dyDescent="0.25">
      <c r="A503" s="41">
        <f t="shared" si="36"/>
        <v>247</v>
      </c>
      <c r="B503" s="42" t="s">
        <v>1337</v>
      </c>
      <c r="C503" s="43" t="s">
        <v>450</v>
      </c>
      <c r="D503" s="41" t="s">
        <v>1316</v>
      </c>
      <c r="E503" s="43">
        <v>2123170329</v>
      </c>
      <c r="F503" s="43" t="s">
        <v>43</v>
      </c>
      <c r="G503" s="44" t="s">
        <v>733</v>
      </c>
      <c r="H503" s="41">
        <v>6510202</v>
      </c>
      <c r="I503" s="45">
        <v>940000</v>
      </c>
      <c r="J503" s="46">
        <v>5</v>
      </c>
      <c r="K503" s="41" t="s">
        <v>39</v>
      </c>
      <c r="L503" s="47">
        <f t="shared" si="35"/>
        <v>1973999.9999999998</v>
      </c>
      <c r="M503" s="47">
        <f t="shared" si="37"/>
        <v>1316000</v>
      </c>
      <c r="N503" s="47">
        <f>M503+L503</f>
        <v>3290000</v>
      </c>
      <c r="O503" s="41"/>
      <c r="P503" s="43" t="s">
        <v>1338</v>
      </c>
    </row>
    <row r="504" spans="1:16" ht="37.5" x14ac:dyDescent="0.25">
      <c r="A504" s="41">
        <f t="shared" si="36"/>
        <v>248</v>
      </c>
      <c r="B504" s="42" t="s">
        <v>1339</v>
      </c>
      <c r="C504" s="43" t="s">
        <v>950</v>
      </c>
      <c r="D504" s="41" t="s">
        <v>1316</v>
      </c>
      <c r="E504" s="43">
        <v>2123170331</v>
      </c>
      <c r="F504" s="43" t="s">
        <v>43</v>
      </c>
      <c r="G504" s="44" t="s">
        <v>733</v>
      </c>
      <c r="H504" s="41">
        <v>6510202</v>
      </c>
      <c r="I504" s="45">
        <v>940000</v>
      </c>
      <c r="J504" s="46">
        <v>5</v>
      </c>
      <c r="K504" s="41" t="s">
        <v>39</v>
      </c>
      <c r="L504" s="47">
        <f t="shared" si="35"/>
        <v>1973999.9999999998</v>
      </c>
      <c r="M504" s="47">
        <f t="shared" si="37"/>
        <v>1316000</v>
      </c>
      <c r="N504" s="47">
        <f>M504+L504</f>
        <v>3290000</v>
      </c>
      <c r="O504" s="41"/>
      <c r="P504" s="43" t="s">
        <v>1340</v>
      </c>
    </row>
    <row r="505" spans="1:16" ht="37.5" x14ac:dyDescent="0.25">
      <c r="A505" s="41">
        <f t="shared" si="36"/>
        <v>249</v>
      </c>
      <c r="B505" s="42" t="s">
        <v>1341</v>
      </c>
      <c r="C505" s="43" t="s">
        <v>1076</v>
      </c>
      <c r="D505" s="41" t="s">
        <v>1316</v>
      </c>
      <c r="E505" s="43">
        <v>2123170332</v>
      </c>
      <c r="F505" s="43" t="s">
        <v>43</v>
      </c>
      <c r="G505" s="44" t="s">
        <v>733</v>
      </c>
      <c r="H505" s="41">
        <v>6510202</v>
      </c>
      <c r="I505" s="45">
        <v>940000</v>
      </c>
      <c r="J505" s="46">
        <v>5</v>
      </c>
      <c r="K505" s="41" t="s">
        <v>39</v>
      </c>
      <c r="L505" s="47">
        <f t="shared" si="35"/>
        <v>1973999.9999999998</v>
      </c>
      <c r="M505" s="47">
        <f t="shared" si="37"/>
        <v>1316000</v>
      </c>
      <c r="N505" s="47">
        <f>M505+L505</f>
        <v>3290000</v>
      </c>
      <c r="O505" s="41"/>
      <c r="P505" s="43" t="s">
        <v>1342</v>
      </c>
    </row>
    <row r="506" spans="1:16" ht="37.5" x14ac:dyDescent="0.25">
      <c r="A506" s="41">
        <f t="shared" si="36"/>
        <v>250</v>
      </c>
      <c r="B506" s="42" t="s">
        <v>1343</v>
      </c>
      <c r="C506" s="43" t="s">
        <v>693</v>
      </c>
      <c r="D506" s="41" t="s">
        <v>1316</v>
      </c>
      <c r="E506" s="43">
        <v>2123170334</v>
      </c>
      <c r="F506" s="43" t="s">
        <v>43</v>
      </c>
      <c r="G506" s="44" t="s">
        <v>733</v>
      </c>
      <c r="H506" s="41">
        <v>6510202</v>
      </c>
      <c r="I506" s="45">
        <v>940000</v>
      </c>
      <c r="J506" s="46">
        <v>5</v>
      </c>
      <c r="K506" s="41" t="s">
        <v>39</v>
      </c>
      <c r="L506" s="47">
        <f t="shared" si="35"/>
        <v>1973999.9999999998</v>
      </c>
      <c r="M506" s="47">
        <f t="shared" si="37"/>
        <v>1316000</v>
      </c>
      <c r="N506" s="47">
        <f>M506+L506</f>
        <v>3290000</v>
      </c>
      <c r="O506" s="41"/>
      <c r="P506" s="43" t="s">
        <v>1344</v>
      </c>
    </row>
    <row r="507" spans="1:16" ht="37.5" x14ac:dyDescent="0.25">
      <c r="A507" s="41">
        <f t="shared" si="36"/>
        <v>251</v>
      </c>
      <c r="B507" s="42" t="s">
        <v>1345</v>
      </c>
      <c r="C507" s="43" t="s">
        <v>1346</v>
      </c>
      <c r="D507" s="41" t="s">
        <v>1316</v>
      </c>
      <c r="E507" s="43">
        <v>2123170335</v>
      </c>
      <c r="F507" s="43" t="s">
        <v>43</v>
      </c>
      <c r="G507" s="44" t="s">
        <v>733</v>
      </c>
      <c r="H507" s="41">
        <v>6510202</v>
      </c>
      <c r="I507" s="45">
        <v>940000</v>
      </c>
      <c r="J507" s="46">
        <v>5</v>
      </c>
      <c r="K507" s="41" t="s">
        <v>39</v>
      </c>
      <c r="L507" s="47">
        <f t="shared" si="35"/>
        <v>1973999.9999999998</v>
      </c>
      <c r="M507" s="47">
        <f t="shared" si="37"/>
        <v>1316000</v>
      </c>
      <c r="N507" s="47">
        <f>M507+L507</f>
        <v>3290000</v>
      </c>
      <c r="O507" s="41"/>
      <c r="P507" s="43" t="s">
        <v>1347</v>
      </c>
    </row>
    <row r="508" spans="1:16" ht="37.5" x14ac:dyDescent="0.25">
      <c r="A508" s="41">
        <f t="shared" si="36"/>
        <v>252</v>
      </c>
      <c r="B508" s="42" t="s">
        <v>1348</v>
      </c>
      <c r="C508" s="43" t="s">
        <v>1349</v>
      </c>
      <c r="D508" s="41" t="s">
        <v>1316</v>
      </c>
      <c r="E508" s="43">
        <v>2123170336</v>
      </c>
      <c r="F508" s="43" t="s">
        <v>43</v>
      </c>
      <c r="G508" s="44" t="s">
        <v>733</v>
      </c>
      <c r="H508" s="41">
        <v>6510202</v>
      </c>
      <c r="I508" s="45">
        <v>940000</v>
      </c>
      <c r="J508" s="46">
        <v>5</v>
      </c>
      <c r="K508" s="41" t="s">
        <v>39</v>
      </c>
      <c r="L508" s="47">
        <f t="shared" si="35"/>
        <v>1973999.9999999998</v>
      </c>
      <c r="M508" s="47">
        <f t="shared" si="37"/>
        <v>1316000</v>
      </c>
      <c r="N508" s="47">
        <f>M508+L508</f>
        <v>3290000</v>
      </c>
      <c r="O508" s="41"/>
      <c r="P508" s="43" t="s">
        <v>1350</v>
      </c>
    </row>
    <row r="509" spans="1:16" ht="37.5" x14ac:dyDescent="0.25">
      <c r="A509" s="41">
        <f t="shared" si="36"/>
        <v>253</v>
      </c>
      <c r="B509" s="42" t="s">
        <v>1351</v>
      </c>
      <c r="C509" s="43" t="s">
        <v>99</v>
      </c>
      <c r="D509" s="41" t="s">
        <v>1316</v>
      </c>
      <c r="E509" s="43">
        <v>2123170340</v>
      </c>
      <c r="F509" s="43" t="s">
        <v>43</v>
      </c>
      <c r="G509" s="44" t="s">
        <v>733</v>
      </c>
      <c r="H509" s="41">
        <v>6510202</v>
      </c>
      <c r="I509" s="45">
        <v>940000</v>
      </c>
      <c r="J509" s="46">
        <v>5</v>
      </c>
      <c r="K509" s="41" t="s">
        <v>39</v>
      </c>
      <c r="L509" s="47">
        <f t="shared" si="35"/>
        <v>1973999.9999999998</v>
      </c>
      <c r="M509" s="47">
        <f t="shared" si="37"/>
        <v>1316000</v>
      </c>
      <c r="N509" s="47">
        <f>M509+L509</f>
        <v>3290000</v>
      </c>
      <c r="O509" s="41"/>
      <c r="P509" s="43" t="s">
        <v>1352</v>
      </c>
    </row>
    <row r="510" spans="1:16" ht="37.5" x14ac:dyDescent="0.25">
      <c r="A510" s="41">
        <f t="shared" si="36"/>
        <v>254</v>
      </c>
      <c r="B510" s="42" t="s">
        <v>1353</v>
      </c>
      <c r="C510" s="43" t="s">
        <v>108</v>
      </c>
      <c r="D510" s="41" t="s">
        <v>1316</v>
      </c>
      <c r="E510" s="43">
        <v>2123170341</v>
      </c>
      <c r="F510" s="43" t="s">
        <v>43</v>
      </c>
      <c r="G510" s="44" t="s">
        <v>733</v>
      </c>
      <c r="H510" s="41">
        <v>6510202</v>
      </c>
      <c r="I510" s="45">
        <v>940000</v>
      </c>
      <c r="J510" s="46">
        <v>5</v>
      </c>
      <c r="K510" s="41" t="s">
        <v>39</v>
      </c>
      <c r="L510" s="47">
        <f t="shared" si="35"/>
        <v>1973999.9999999998</v>
      </c>
      <c r="M510" s="47">
        <f t="shared" si="37"/>
        <v>1316000</v>
      </c>
      <c r="N510" s="47">
        <f>M510+L510</f>
        <v>3290000</v>
      </c>
      <c r="O510" s="41"/>
      <c r="P510" s="43" t="s">
        <v>1354</v>
      </c>
    </row>
    <row r="511" spans="1:16" ht="37.5" x14ac:dyDescent="0.25">
      <c r="A511" s="41">
        <f t="shared" si="36"/>
        <v>255</v>
      </c>
      <c r="B511" s="42" t="s">
        <v>1355</v>
      </c>
      <c r="C511" s="43" t="s">
        <v>170</v>
      </c>
      <c r="D511" s="41" t="s">
        <v>1316</v>
      </c>
      <c r="E511" s="43">
        <v>2123170342</v>
      </c>
      <c r="F511" s="43" t="s">
        <v>43</v>
      </c>
      <c r="G511" s="44" t="s">
        <v>733</v>
      </c>
      <c r="H511" s="41">
        <v>6510202</v>
      </c>
      <c r="I511" s="45">
        <v>940000</v>
      </c>
      <c r="J511" s="46">
        <v>5</v>
      </c>
      <c r="K511" s="41" t="s">
        <v>39</v>
      </c>
      <c r="L511" s="47">
        <f t="shared" si="35"/>
        <v>1973999.9999999998</v>
      </c>
      <c r="M511" s="47">
        <f t="shared" si="37"/>
        <v>1316000</v>
      </c>
      <c r="N511" s="47">
        <f>M511+L511</f>
        <v>3290000</v>
      </c>
      <c r="O511" s="41"/>
      <c r="P511" s="43" t="s">
        <v>1356</v>
      </c>
    </row>
    <row r="512" spans="1:16" ht="37.5" x14ac:dyDescent="0.25">
      <c r="A512" s="41">
        <f t="shared" si="36"/>
        <v>256</v>
      </c>
      <c r="B512" s="42" t="s">
        <v>1357</v>
      </c>
      <c r="C512" s="43" t="s">
        <v>708</v>
      </c>
      <c r="D512" s="41" t="s">
        <v>1316</v>
      </c>
      <c r="E512" s="43">
        <v>2123170343</v>
      </c>
      <c r="F512" s="43" t="s">
        <v>43</v>
      </c>
      <c r="G512" s="44" t="s">
        <v>733</v>
      </c>
      <c r="H512" s="41">
        <v>6510202</v>
      </c>
      <c r="I512" s="45">
        <v>940000</v>
      </c>
      <c r="J512" s="46">
        <v>5</v>
      </c>
      <c r="K512" s="41" t="s">
        <v>39</v>
      </c>
      <c r="L512" s="47">
        <f t="shared" si="35"/>
        <v>1973999.9999999998</v>
      </c>
      <c r="M512" s="47">
        <f t="shared" si="37"/>
        <v>1316000</v>
      </c>
      <c r="N512" s="47">
        <f>M512+L512</f>
        <v>3290000</v>
      </c>
      <c r="O512" s="41"/>
      <c r="P512" s="43" t="s">
        <v>1358</v>
      </c>
    </row>
    <row r="513" spans="1:16" ht="37.5" x14ac:dyDescent="0.25">
      <c r="A513" s="41">
        <f t="shared" si="36"/>
        <v>257</v>
      </c>
      <c r="B513" s="42" t="s">
        <v>1359</v>
      </c>
      <c r="C513" s="43" t="s">
        <v>913</v>
      </c>
      <c r="D513" s="41" t="s">
        <v>1316</v>
      </c>
      <c r="E513" s="43">
        <v>2123170344</v>
      </c>
      <c r="F513" s="43" t="s">
        <v>43</v>
      </c>
      <c r="G513" s="44" t="s">
        <v>733</v>
      </c>
      <c r="H513" s="41">
        <v>6510202</v>
      </c>
      <c r="I513" s="45">
        <v>940000</v>
      </c>
      <c r="J513" s="46">
        <v>5</v>
      </c>
      <c r="K513" s="41" t="s">
        <v>39</v>
      </c>
      <c r="L513" s="47">
        <f t="shared" ref="L513:L576" si="38">I513*3*70%</f>
        <v>1973999.9999999998</v>
      </c>
      <c r="M513" s="47">
        <f t="shared" si="37"/>
        <v>1316000</v>
      </c>
      <c r="N513" s="47">
        <f>M513+L513</f>
        <v>3290000</v>
      </c>
      <c r="O513" s="41"/>
      <c r="P513" s="43" t="s">
        <v>1360</v>
      </c>
    </row>
    <row r="514" spans="1:16" ht="37.5" x14ac:dyDescent="0.25">
      <c r="A514" s="41">
        <f t="shared" ref="A514:A577" si="39">A513+1</f>
        <v>258</v>
      </c>
      <c r="B514" s="42" t="s">
        <v>1361</v>
      </c>
      <c r="C514" s="43" t="s">
        <v>1362</v>
      </c>
      <c r="D514" s="41" t="s">
        <v>1316</v>
      </c>
      <c r="E514" s="43">
        <v>2123170345</v>
      </c>
      <c r="F514" s="43" t="s">
        <v>43</v>
      </c>
      <c r="G514" s="44" t="s">
        <v>733</v>
      </c>
      <c r="H514" s="41">
        <v>6510202</v>
      </c>
      <c r="I514" s="45">
        <v>940000</v>
      </c>
      <c r="J514" s="46">
        <v>5</v>
      </c>
      <c r="K514" s="41" t="s">
        <v>39</v>
      </c>
      <c r="L514" s="47">
        <f t="shared" si="38"/>
        <v>1973999.9999999998</v>
      </c>
      <c r="M514" s="47">
        <f t="shared" si="37"/>
        <v>1316000</v>
      </c>
      <c r="N514" s="47">
        <f>M514+L514</f>
        <v>3290000</v>
      </c>
      <c r="O514" s="41"/>
      <c r="P514" s="43" t="s">
        <v>1363</v>
      </c>
    </row>
    <row r="515" spans="1:16" ht="37.5" x14ac:dyDescent="0.25">
      <c r="A515" s="41">
        <f t="shared" si="39"/>
        <v>259</v>
      </c>
      <c r="B515" s="42" t="s">
        <v>1364</v>
      </c>
      <c r="C515" s="43" t="s">
        <v>1142</v>
      </c>
      <c r="D515" s="41" t="s">
        <v>1316</v>
      </c>
      <c r="E515" s="43">
        <v>2123170346</v>
      </c>
      <c r="F515" s="43" t="s">
        <v>43</v>
      </c>
      <c r="G515" s="44" t="s">
        <v>733</v>
      </c>
      <c r="H515" s="41">
        <v>6510202</v>
      </c>
      <c r="I515" s="45">
        <v>940000</v>
      </c>
      <c r="J515" s="46">
        <v>5</v>
      </c>
      <c r="K515" s="41" t="s">
        <v>39</v>
      </c>
      <c r="L515" s="47">
        <f t="shared" si="38"/>
        <v>1973999.9999999998</v>
      </c>
      <c r="M515" s="47">
        <f t="shared" si="37"/>
        <v>1316000</v>
      </c>
      <c r="N515" s="47">
        <f>M515+L515</f>
        <v>3290000</v>
      </c>
      <c r="O515" s="41"/>
      <c r="P515" s="43" t="s">
        <v>1365</v>
      </c>
    </row>
    <row r="516" spans="1:16" ht="37.5" x14ac:dyDescent="0.25">
      <c r="A516" s="41">
        <f t="shared" si="39"/>
        <v>260</v>
      </c>
      <c r="B516" s="42" t="s">
        <v>1366</v>
      </c>
      <c r="C516" s="43" t="s">
        <v>162</v>
      </c>
      <c r="D516" s="41" t="s">
        <v>1316</v>
      </c>
      <c r="E516" s="43">
        <v>2123170347</v>
      </c>
      <c r="F516" s="43" t="s">
        <v>43</v>
      </c>
      <c r="G516" s="44" t="s">
        <v>733</v>
      </c>
      <c r="H516" s="41">
        <v>6510202</v>
      </c>
      <c r="I516" s="45">
        <v>940000</v>
      </c>
      <c r="J516" s="46">
        <v>5</v>
      </c>
      <c r="K516" s="41" t="s">
        <v>39</v>
      </c>
      <c r="L516" s="47">
        <f t="shared" si="38"/>
        <v>1973999.9999999998</v>
      </c>
      <c r="M516" s="47">
        <v>0</v>
      </c>
      <c r="N516" s="47">
        <v>0</v>
      </c>
      <c r="O516" s="41"/>
      <c r="P516" s="43" t="s">
        <v>1367</v>
      </c>
    </row>
    <row r="517" spans="1:16" ht="37.5" x14ac:dyDescent="0.25">
      <c r="A517" s="41">
        <f t="shared" si="39"/>
        <v>261</v>
      </c>
      <c r="B517" s="42" t="s">
        <v>1368</v>
      </c>
      <c r="C517" s="43" t="s">
        <v>529</v>
      </c>
      <c r="D517" s="41" t="s">
        <v>1316</v>
      </c>
      <c r="E517" s="43">
        <v>2123170348</v>
      </c>
      <c r="F517" s="43" t="s">
        <v>43</v>
      </c>
      <c r="G517" s="44" t="s">
        <v>733</v>
      </c>
      <c r="H517" s="41">
        <v>6510202</v>
      </c>
      <c r="I517" s="45">
        <v>940000</v>
      </c>
      <c r="J517" s="46">
        <v>5</v>
      </c>
      <c r="K517" s="41" t="s">
        <v>39</v>
      </c>
      <c r="L517" s="47">
        <f t="shared" si="38"/>
        <v>1973999.9999999998</v>
      </c>
      <c r="M517" s="47">
        <f t="shared" si="37"/>
        <v>1316000</v>
      </c>
      <c r="N517" s="47">
        <f>M517+L517</f>
        <v>3290000</v>
      </c>
      <c r="O517" s="41"/>
      <c r="P517" s="43" t="s">
        <v>1369</v>
      </c>
    </row>
    <row r="518" spans="1:16" ht="37.5" x14ac:dyDescent="0.25">
      <c r="A518" s="41">
        <f t="shared" si="39"/>
        <v>262</v>
      </c>
      <c r="B518" s="42" t="s">
        <v>1370</v>
      </c>
      <c r="C518" s="43" t="s">
        <v>120</v>
      </c>
      <c r="D518" s="41" t="s">
        <v>1316</v>
      </c>
      <c r="E518" s="43">
        <v>2123170349</v>
      </c>
      <c r="F518" s="43" t="s">
        <v>43</v>
      </c>
      <c r="G518" s="44" t="s">
        <v>733</v>
      </c>
      <c r="H518" s="41">
        <v>6510202</v>
      </c>
      <c r="I518" s="45">
        <v>940000</v>
      </c>
      <c r="J518" s="46">
        <v>5</v>
      </c>
      <c r="K518" s="41" t="s">
        <v>39</v>
      </c>
      <c r="L518" s="47">
        <f t="shared" si="38"/>
        <v>1973999.9999999998</v>
      </c>
      <c r="M518" s="47">
        <f t="shared" si="37"/>
        <v>1316000</v>
      </c>
      <c r="N518" s="47">
        <f>M518+L518</f>
        <v>3290000</v>
      </c>
      <c r="O518" s="41"/>
      <c r="P518" s="43" t="s">
        <v>1371</v>
      </c>
    </row>
    <row r="519" spans="1:16" ht="37.5" x14ac:dyDescent="0.25">
      <c r="A519" s="41">
        <f t="shared" si="39"/>
        <v>263</v>
      </c>
      <c r="B519" s="42" t="s">
        <v>1372</v>
      </c>
      <c r="C519" s="43" t="s">
        <v>442</v>
      </c>
      <c r="D519" s="41" t="s">
        <v>1316</v>
      </c>
      <c r="E519" s="43">
        <v>2123170350</v>
      </c>
      <c r="F519" s="43" t="s">
        <v>43</v>
      </c>
      <c r="G519" s="44" t="s">
        <v>733</v>
      </c>
      <c r="H519" s="41">
        <v>6510202</v>
      </c>
      <c r="I519" s="45">
        <v>940000</v>
      </c>
      <c r="J519" s="46">
        <v>5</v>
      </c>
      <c r="K519" s="41" t="s">
        <v>39</v>
      </c>
      <c r="L519" s="47">
        <f t="shared" si="38"/>
        <v>1973999.9999999998</v>
      </c>
      <c r="M519" s="47">
        <f t="shared" si="37"/>
        <v>1316000</v>
      </c>
      <c r="N519" s="47">
        <f>M519+L519</f>
        <v>3290000</v>
      </c>
      <c r="O519" s="41"/>
      <c r="P519" s="43" t="s">
        <v>1373</v>
      </c>
    </row>
    <row r="520" spans="1:16" ht="37.5" x14ac:dyDescent="0.25">
      <c r="A520" s="41">
        <f t="shared" si="39"/>
        <v>264</v>
      </c>
      <c r="B520" s="42" t="s">
        <v>1374</v>
      </c>
      <c r="C520" s="43" t="s">
        <v>162</v>
      </c>
      <c r="D520" s="41" t="s">
        <v>1316</v>
      </c>
      <c r="E520" s="43">
        <v>2123170351</v>
      </c>
      <c r="F520" s="43" t="s">
        <v>43</v>
      </c>
      <c r="G520" s="44" t="s">
        <v>733</v>
      </c>
      <c r="H520" s="41">
        <v>6510202</v>
      </c>
      <c r="I520" s="45">
        <v>940000</v>
      </c>
      <c r="J520" s="46">
        <v>5</v>
      </c>
      <c r="K520" s="41" t="s">
        <v>39</v>
      </c>
      <c r="L520" s="47">
        <f t="shared" si="38"/>
        <v>1973999.9999999998</v>
      </c>
      <c r="M520" s="47">
        <f t="shared" si="37"/>
        <v>1316000</v>
      </c>
      <c r="N520" s="47">
        <f>M520+L520</f>
        <v>3290000</v>
      </c>
      <c r="O520" s="41"/>
      <c r="P520" s="43" t="s">
        <v>1375</v>
      </c>
    </row>
    <row r="521" spans="1:16" ht="37.5" x14ac:dyDescent="0.25">
      <c r="A521" s="41">
        <f t="shared" si="39"/>
        <v>265</v>
      </c>
      <c r="B521" s="42" t="s">
        <v>1376</v>
      </c>
      <c r="C521" s="43" t="s">
        <v>291</v>
      </c>
      <c r="D521" s="41" t="s">
        <v>1377</v>
      </c>
      <c r="E521" s="43">
        <v>2123170352</v>
      </c>
      <c r="F521" s="43" t="s">
        <v>43</v>
      </c>
      <c r="G521" s="44" t="s">
        <v>733</v>
      </c>
      <c r="H521" s="41">
        <v>6510202</v>
      </c>
      <c r="I521" s="45">
        <v>940000</v>
      </c>
      <c r="J521" s="46">
        <v>5</v>
      </c>
      <c r="K521" s="41" t="s">
        <v>39</v>
      </c>
      <c r="L521" s="47">
        <f t="shared" si="38"/>
        <v>1973999.9999999998</v>
      </c>
      <c r="M521" s="47">
        <f t="shared" ref="M521:M584" si="40">I521*2*70%</f>
        <v>1316000</v>
      </c>
      <c r="N521" s="47">
        <f>M521+L521</f>
        <v>3290000</v>
      </c>
      <c r="O521" s="41"/>
      <c r="P521" s="43" t="s">
        <v>1378</v>
      </c>
    </row>
    <row r="522" spans="1:16" ht="37.5" x14ac:dyDescent="0.25">
      <c r="A522" s="41">
        <f t="shared" si="39"/>
        <v>266</v>
      </c>
      <c r="B522" s="42" t="s">
        <v>1379</v>
      </c>
      <c r="C522" s="43" t="s">
        <v>419</v>
      </c>
      <c r="D522" s="41" t="s">
        <v>1377</v>
      </c>
      <c r="E522" s="43">
        <v>2123170353</v>
      </c>
      <c r="F522" s="43" t="s">
        <v>43</v>
      </c>
      <c r="G522" s="44" t="s">
        <v>733</v>
      </c>
      <c r="H522" s="41">
        <v>6510202</v>
      </c>
      <c r="I522" s="45">
        <v>940000</v>
      </c>
      <c r="J522" s="46">
        <v>5</v>
      </c>
      <c r="K522" s="41" t="s">
        <v>39</v>
      </c>
      <c r="L522" s="47">
        <f t="shared" si="38"/>
        <v>1973999.9999999998</v>
      </c>
      <c r="M522" s="47">
        <f t="shared" si="40"/>
        <v>1316000</v>
      </c>
      <c r="N522" s="47">
        <f>M522+L522</f>
        <v>3290000</v>
      </c>
      <c r="O522" s="41"/>
      <c r="P522" s="43" t="s">
        <v>1380</v>
      </c>
    </row>
    <row r="523" spans="1:16" ht="37.5" x14ac:dyDescent="0.25">
      <c r="A523" s="41">
        <f t="shared" si="39"/>
        <v>267</v>
      </c>
      <c r="B523" s="42" t="s">
        <v>1381</v>
      </c>
      <c r="C523" s="43" t="s">
        <v>575</v>
      </c>
      <c r="D523" s="41" t="s">
        <v>1377</v>
      </c>
      <c r="E523" s="43">
        <v>2123170354</v>
      </c>
      <c r="F523" s="43" t="s">
        <v>43</v>
      </c>
      <c r="G523" s="44" t="s">
        <v>733</v>
      </c>
      <c r="H523" s="41">
        <v>6510202</v>
      </c>
      <c r="I523" s="45">
        <v>940000</v>
      </c>
      <c r="J523" s="46">
        <v>5</v>
      </c>
      <c r="K523" s="41" t="s">
        <v>39</v>
      </c>
      <c r="L523" s="47">
        <f t="shared" si="38"/>
        <v>1973999.9999999998</v>
      </c>
      <c r="M523" s="47">
        <f t="shared" si="40"/>
        <v>1316000</v>
      </c>
      <c r="N523" s="47">
        <f>M523+L523</f>
        <v>3290000</v>
      </c>
      <c r="O523" s="41"/>
      <c r="P523" s="43" t="s">
        <v>1382</v>
      </c>
    </row>
    <row r="524" spans="1:16" ht="37.5" x14ac:dyDescent="0.25">
      <c r="A524" s="41">
        <f t="shared" si="39"/>
        <v>268</v>
      </c>
      <c r="B524" s="42" t="s">
        <v>1383</v>
      </c>
      <c r="C524" s="43" t="s">
        <v>220</v>
      </c>
      <c r="D524" s="41" t="s">
        <v>1377</v>
      </c>
      <c r="E524" s="43">
        <v>2123170355</v>
      </c>
      <c r="F524" s="43" t="s">
        <v>43</v>
      </c>
      <c r="G524" s="44" t="s">
        <v>733</v>
      </c>
      <c r="H524" s="41">
        <v>6510202</v>
      </c>
      <c r="I524" s="45">
        <v>940000</v>
      </c>
      <c r="J524" s="46">
        <v>5</v>
      </c>
      <c r="K524" s="41" t="s">
        <v>39</v>
      </c>
      <c r="L524" s="47">
        <f t="shared" si="38"/>
        <v>1973999.9999999998</v>
      </c>
      <c r="M524" s="47">
        <f t="shared" si="40"/>
        <v>1316000</v>
      </c>
      <c r="N524" s="47">
        <f>M524+L524</f>
        <v>3290000</v>
      </c>
      <c r="O524" s="41"/>
      <c r="P524" s="43" t="s">
        <v>1384</v>
      </c>
    </row>
    <row r="525" spans="1:16" ht="37.5" x14ac:dyDescent="0.25">
      <c r="A525" s="41">
        <f t="shared" si="39"/>
        <v>269</v>
      </c>
      <c r="B525" s="42" t="s">
        <v>1385</v>
      </c>
      <c r="C525" s="43" t="s">
        <v>173</v>
      </c>
      <c r="D525" s="41" t="s">
        <v>1377</v>
      </c>
      <c r="E525" s="43">
        <v>2123170356</v>
      </c>
      <c r="F525" s="43" t="s">
        <v>43</v>
      </c>
      <c r="G525" s="44" t="s">
        <v>733</v>
      </c>
      <c r="H525" s="41">
        <v>6510202</v>
      </c>
      <c r="I525" s="45">
        <v>940000</v>
      </c>
      <c r="J525" s="46">
        <v>5</v>
      </c>
      <c r="K525" s="41" t="s">
        <v>39</v>
      </c>
      <c r="L525" s="47">
        <f t="shared" si="38"/>
        <v>1973999.9999999998</v>
      </c>
      <c r="M525" s="47">
        <f t="shared" si="40"/>
        <v>1316000</v>
      </c>
      <c r="N525" s="47">
        <f>M525+L525</f>
        <v>3290000</v>
      </c>
      <c r="O525" s="41"/>
      <c r="P525" s="43" t="s">
        <v>1386</v>
      </c>
    </row>
    <row r="526" spans="1:16" ht="37.5" x14ac:dyDescent="0.25">
      <c r="A526" s="41">
        <f t="shared" si="39"/>
        <v>270</v>
      </c>
      <c r="B526" s="42" t="s">
        <v>1387</v>
      </c>
      <c r="C526" s="43" t="s">
        <v>1388</v>
      </c>
      <c r="D526" s="41" t="s">
        <v>1377</v>
      </c>
      <c r="E526" s="43">
        <v>2123170357</v>
      </c>
      <c r="F526" s="43" t="s">
        <v>43</v>
      </c>
      <c r="G526" s="44" t="s">
        <v>733</v>
      </c>
      <c r="H526" s="41">
        <v>6510202</v>
      </c>
      <c r="I526" s="45">
        <v>940000</v>
      </c>
      <c r="J526" s="46">
        <v>5</v>
      </c>
      <c r="K526" s="41" t="s">
        <v>39</v>
      </c>
      <c r="L526" s="47">
        <f t="shared" si="38"/>
        <v>1973999.9999999998</v>
      </c>
      <c r="M526" s="47">
        <f t="shared" si="40"/>
        <v>1316000</v>
      </c>
      <c r="N526" s="47">
        <f>M526+L526</f>
        <v>3290000</v>
      </c>
      <c r="O526" s="41"/>
      <c r="P526" s="43" t="s">
        <v>1389</v>
      </c>
    </row>
    <row r="527" spans="1:16" ht="37.5" x14ac:dyDescent="0.25">
      <c r="A527" s="41">
        <f t="shared" si="39"/>
        <v>271</v>
      </c>
      <c r="B527" s="42" t="s">
        <v>1390</v>
      </c>
      <c r="C527" s="43" t="s">
        <v>1391</v>
      </c>
      <c r="D527" s="41" t="s">
        <v>1377</v>
      </c>
      <c r="E527" s="43">
        <v>2123170358</v>
      </c>
      <c r="F527" s="43" t="s">
        <v>43</v>
      </c>
      <c r="G527" s="44" t="s">
        <v>733</v>
      </c>
      <c r="H527" s="41">
        <v>6510202</v>
      </c>
      <c r="I527" s="45">
        <v>940000</v>
      </c>
      <c r="J527" s="46">
        <v>5</v>
      </c>
      <c r="K527" s="41" t="s">
        <v>39</v>
      </c>
      <c r="L527" s="47">
        <f t="shared" si="38"/>
        <v>1973999.9999999998</v>
      </c>
      <c r="M527" s="47">
        <v>0</v>
      </c>
      <c r="N527" s="47">
        <v>0</v>
      </c>
      <c r="O527" s="41"/>
      <c r="P527" s="43" t="s">
        <v>1392</v>
      </c>
    </row>
    <row r="528" spans="1:16" ht="37.5" x14ac:dyDescent="0.25">
      <c r="A528" s="41">
        <f t="shared" si="39"/>
        <v>272</v>
      </c>
      <c r="B528" s="42" t="s">
        <v>1393</v>
      </c>
      <c r="C528" s="43" t="s">
        <v>821</v>
      </c>
      <c r="D528" s="41" t="s">
        <v>1377</v>
      </c>
      <c r="E528" s="43">
        <v>2123170359</v>
      </c>
      <c r="F528" s="43" t="s">
        <v>43</v>
      </c>
      <c r="G528" s="44" t="s">
        <v>733</v>
      </c>
      <c r="H528" s="41">
        <v>6510202</v>
      </c>
      <c r="I528" s="45">
        <v>940000</v>
      </c>
      <c r="J528" s="46">
        <v>5</v>
      </c>
      <c r="K528" s="41" t="s">
        <v>39</v>
      </c>
      <c r="L528" s="47">
        <f t="shared" si="38"/>
        <v>1973999.9999999998</v>
      </c>
      <c r="M528" s="47">
        <f t="shared" si="40"/>
        <v>1316000</v>
      </c>
      <c r="N528" s="47">
        <f>M528+L528</f>
        <v>3290000</v>
      </c>
      <c r="O528" s="41"/>
      <c r="P528" s="43" t="s">
        <v>1394</v>
      </c>
    </row>
    <row r="529" spans="1:16" ht="37.5" x14ac:dyDescent="0.25">
      <c r="A529" s="41">
        <f t="shared" si="39"/>
        <v>273</v>
      </c>
      <c r="B529" s="42" t="s">
        <v>1395</v>
      </c>
      <c r="C529" s="43" t="s">
        <v>204</v>
      </c>
      <c r="D529" s="41" t="s">
        <v>1377</v>
      </c>
      <c r="E529" s="43">
        <v>2123170363</v>
      </c>
      <c r="F529" s="43" t="s">
        <v>43</v>
      </c>
      <c r="G529" s="44" t="s">
        <v>733</v>
      </c>
      <c r="H529" s="41">
        <v>6510202</v>
      </c>
      <c r="I529" s="45">
        <v>940000</v>
      </c>
      <c r="J529" s="46">
        <v>5</v>
      </c>
      <c r="K529" s="41" t="s">
        <v>39</v>
      </c>
      <c r="L529" s="47">
        <f t="shared" si="38"/>
        <v>1973999.9999999998</v>
      </c>
      <c r="M529" s="47">
        <f t="shared" si="40"/>
        <v>1316000</v>
      </c>
      <c r="N529" s="47">
        <f>M529+L529</f>
        <v>3290000</v>
      </c>
      <c r="O529" s="41"/>
      <c r="P529" s="43" t="s">
        <v>1396</v>
      </c>
    </row>
    <row r="530" spans="1:16" ht="37.5" x14ac:dyDescent="0.25">
      <c r="A530" s="41">
        <f t="shared" si="39"/>
        <v>274</v>
      </c>
      <c r="B530" s="42" t="s">
        <v>1397</v>
      </c>
      <c r="C530" s="43" t="s">
        <v>944</v>
      </c>
      <c r="D530" s="41" t="s">
        <v>1377</v>
      </c>
      <c r="E530" s="43">
        <v>2123170365</v>
      </c>
      <c r="F530" s="43" t="s">
        <v>43</v>
      </c>
      <c r="G530" s="44" t="s">
        <v>733</v>
      </c>
      <c r="H530" s="41">
        <v>6510202</v>
      </c>
      <c r="I530" s="45">
        <v>940000</v>
      </c>
      <c r="J530" s="46">
        <v>5</v>
      </c>
      <c r="K530" s="41" t="s">
        <v>39</v>
      </c>
      <c r="L530" s="47">
        <f t="shared" si="38"/>
        <v>1973999.9999999998</v>
      </c>
      <c r="M530" s="47">
        <f t="shared" si="40"/>
        <v>1316000</v>
      </c>
      <c r="N530" s="47">
        <f>M530+L530</f>
        <v>3290000</v>
      </c>
      <c r="O530" s="41"/>
      <c r="P530" s="43" t="s">
        <v>1398</v>
      </c>
    </row>
    <row r="531" spans="1:16" ht="37.5" x14ac:dyDescent="0.25">
      <c r="A531" s="41">
        <f t="shared" si="39"/>
        <v>275</v>
      </c>
      <c r="B531" s="42" t="s">
        <v>1399</v>
      </c>
      <c r="C531" s="43" t="s">
        <v>1388</v>
      </c>
      <c r="D531" s="41" t="s">
        <v>1377</v>
      </c>
      <c r="E531" s="43">
        <v>2123170366</v>
      </c>
      <c r="F531" s="43" t="s">
        <v>43</v>
      </c>
      <c r="G531" s="44" t="s">
        <v>733</v>
      </c>
      <c r="H531" s="41">
        <v>6510202</v>
      </c>
      <c r="I531" s="45">
        <v>940000</v>
      </c>
      <c r="J531" s="46">
        <v>5</v>
      </c>
      <c r="K531" s="41" t="s">
        <v>39</v>
      </c>
      <c r="L531" s="47">
        <f t="shared" si="38"/>
        <v>1973999.9999999998</v>
      </c>
      <c r="M531" s="47">
        <f t="shared" si="40"/>
        <v>1316000</v>
      </c>
      <c r="N531" s="47">
        <f>M531+L531</f>
        <v>3290000</v>
      </c>
      <c r="O531" s="41"/>
      <c r="P531" s="43" t="s">
        <v>1400</v>
      </c>
    </row>
    <row r="532" spans="1:16" ht="37.5" x14ac:dyDescent="0.25">
      <c r="A532" s="41">
        <f t="shared" si="39"/>
        <v>276</v>
      </c>
      <c r="B532" s="42" t="s">
        <v>1401</v>
      </c>
      <c r="C532" s="43" t="s">
        <v>178</v>
      </c>
      <c r="D532" s="41" t="s">
        <v>1377</v>
      </c>
      <c r="E532" s="43">
        <v>2123170367</v>
      </c>
      <c r="F532" s="43" t="s">
        <v>43</v>
      </c>
      <c r="G532" s="44" t="s">
        <v>733</v>
      </c>
      <c r="H532" s="41">
        <v>6510202</v>
      </c>
      <c r="I532" s="45">
        <v>940000</v>
      </c>
      <c r="J532" s="46">
        <v>5</v>
      </c>
      <c r="K532" s="41" t="s">
        <v>39</v>
      </c>
      <c r="L532" s="47">
        <f t="shared" si="38"/>
        <v>1973999.9999999998</v>
      </c>
      <c r="M532" s="47">
        <f t="shared" si="40"/>
        <v>1316000</v>
      </c>
      <c r="N532" s="47">
        <f>M532+L532</f>
        <v>3290000</v>
      </c>
      <c r="O532" s="41"/>
      <c r="P532" s="43" t="s">
        <v>1402</v>
      </c>
    </row>
    <row r="533" spans="1:16" ht="37.5" x14ac:dyDescent="0.25">
      <c r="A533" s="41">
        <f t="shared" si="39"/>
        <v>277</v>
      </c>
      <c r="B533" s="42" t="s">
        <v>1403</v>
      </c>
      <c r="C533" s="43" t="s">
        <v>433</v>
      </c>
      <c r="D533" s="41" t="s">
        <v>1377</v>
      </c>
      <c r="E533" s="43">
        <v>2123170368</v>
      </c>
      <c r="F533" s="43" t="s">
        <v>43</v>
      </c>
      <c r="G533" s="44" t="s">
        <v>733</v>
      </c>
      <c r="H533" s="41">
        <v>6510202</v>
      </c>
      <c r="I533" s="45">
        <v>940000</v>
      </c>
      <c r="J533" s="46">
        <v>5</v>
      </c>
      <c r="K533" s="41" t="s">
        <v>39</v>
      </c>
      <c r="L533" s="47">
        <f t="shared" si="38"/>
        <v>1973999.9999999998</v>
      </c>
      <c r="M533" s="47">
        <f t="shared" si="40"/>
        <v>1316000</v>
      </c>
      <c r="N533" s="47">
        <f>M533+L533</f>
        <v>3290000</v>
      </c>
      <c r="O533" s="41"/>
      <c r="P533" s="43" t="s">
        <v>1404</v>
      </c>
    </row>
    <row r="534" spans="1:16" ht="37.5" x14ac:dyDescent="0.25">
      <c r="A534" s="41">
        <f t="shared" si="39"/>
        <v>278</v>
      </c>
      <c r="B534" s="42" t="s">
        <v>1405</v>
      </c>
      <c r="C534" s="43" t="s">
        <v>1137</v>
      </c>
      <c r="D534" s="41" t="s">
        <v>1377</v>
      </c>
      <c r="E534" s="43">
        <v>2123170369</v>
      </c>
      <c r="F534" s="43" t="s">
        <v>43</v>
      </c>
      <c r="G534" s="44" t="s">
        <v>733</v>
      </c>
      <c r="H534" s="41">
        <v>6510202</v>
      </c>
      <c r="I534" s="45">
        <v>940000</v>
      </c>
      <c r="J534" s="46">
        <v>5</v>
      </c>
      <c r="K534" s="41" t="s">
        <v>39</v>
      </c>
      <c r="L534" s="47">
        <f t="shared" si="38"/>
        <v>1973999.9999999998</v>
      </c>
      <c r="M534" s="47">
        <f t="shared" si="40"/>
        <v>1316000</v>
      </c>
      <c r="N534" s="47">
        <f>M534+L534</f>
        <v>3290000</v>
      </c>
      <c r="O534" s="41"/>
      <c r="P534" s="43" t="s">
        <v>1406</v>
      </c>
    </row>
    <row r="535" spans="1:16" ht="37.5" x14ac:dyDescent="0.25">
      <c r="A535" s="41">
        <f t="shared" si="39"/>
        <v>279</v>
      </c>
      <c r="B535" s="42" t="s">
        <v>1407</v>
      </c>
      <c r="C535" s="43" t="s">
        <v>383</v>
      </c>
      <c r="D535" s="41" t="s">
        <v>1377</v>
      </c>
      <c r="E535" s="43">
        <v>2123170370</v>
      </c>
      <c r="F535" s="43" t="s">
        <v>43</v>
      </c>
      <c r="G535" s="44" t="s">
        <v>733</v>
      </c>
      <c r="H535" s="41">
        <v>6510202</v>
      </c>
      <c r="I535" s="45">
        <v>940000</v>
      </c>
      <c r="J535" s="46">
        <v>5</v>
      </c>
      <c r="K535" s="41" t="s">
        <v>39</v>
      </c>
      <c r="L535" s="47">
        <f t="shared" si="38"/>
        <v>1973999.9999999998</v>
      </c>
      <c r="M535" s="47">
        <f t="shared" si="40"/>
        <v>1316000</v>
      </c>
      <c r="N535" s="47">
        <f>M535+L535</f>
        <v>3290000</v>
      </c>
      <c r="O535" s="41"/>
      <c r="P535" s="43" t="s">
        <v>1408</v>
      </c>
    </row>
    <row r="536" spans="1:16" ht="37.5" x14ac:dyDescent="0.25">
      <c r="A536" s="41">
        <f t="shared" si="39"/>
        <v>280</v>
      </c>
      <c r="B536" s="42" t="s">
        <v>1409</v>
      </c>
      <c r="C536" s="43" t="s">
        <v>1280</v>
      </c>
      <c r="D536" s="41" t="s">
        <v>1377</v>
      </c>
      <c r="E536" s="43">
        <v>2123170371</v>
      </c>
      <c r="F536" s="43" t="s">
        <v>43</v>
      </c>
      <c r="G536" s="44" t="s">
        <v>733</v>
      </c>
      <c r="H536" s="41">
        <v>6510202</v>
      </c>
      <c r="I536" s="45">
        <v>940000</v>
      </c>
      <c r="J536" s="46">
        <v>5</v>
      </c>
      <c r="K536" s="41" t="s">
        <v>39</v>
      </c>
      <c r="L536" s="47">
        <f t="shared" si="38"/>
        <v>1973999.9999999998</v>
      </c>
      <c r="M536" s="47">
        <f t="shared" si="40"/>
        <v>1316000</v>
      </c>
      <c r="N536" s="47">
        <f>M536+L536</f>
        <v>3290000</v>
      </c>
      <c r="O536" s="41"/>
      <c r="P536" s="43" t="s">
        <v>1410</v>
      </c>
    </row>
    <row r="537" spans="1:16" ht="37.5" x14ac:dyDescent="0.25">
      <c r="A537" s="41">
        <f t="shared" si="39"/>
        <v>281</v>
      </c>
      <c r="B537" s="42" t="s">
        <v>1411</v>
      </c>
      <c r="C537" s="43" t="s">
        <v>1412</v>
      </c>
      <c r="D537" s="41" t="s">
        <v>1377</v>
      </c>
      <c r="E537" s="43">
        <v>2123170372</v>
      </c>
      <c r="F537" s="43" t="s">
        <v>43</v>
      </c>
      <c r="G537" s="44" t="s">
        <v>733</v>
      </c>
      <c r="H537" s="41">
        <v>6510202</v>
      </c>
      <c r="I537" s="45">
        <v>940000</v>
      </c>
      <c r="J537" s="46">
        <v>5</v>
      </c>
      <c r="K537" s="41" t="s">
        <v>39</v>
      </c>
      <c r="L537" s="47">
        <f t="shared" si="38"/>
        <v>1973999.9999999998</v>
      </c>
      <c r="M537" s="47">
        <f t="shared" si="40"/>
        <v>1316000</v>
      </c>
      <c r="N537" s="47">
        <f>M537+L537</f>
        <v>3290000</v>
      </c>
      <c r="O537" s="41"/>
      <c r="P537" s="43" t="s">
        <v>1413</v>
      </c>
    </row>
    <row r="538" spans="1:16" ht="37.5" x14ac:dyDescent="0.25">
      <c r="A538" s="41">
        <f t="shared" si="39"/>
        <v>282</v>
      </c>
      <c r="B538" s="42" t="s">
        <v>1414</v>
      </c>
      <c r="C538" s="43" t="s">
        <v>1415</v>
      </c>
      <c r="D538" s="41" t="s">
        <v>1377</v>
      </c>
      <c r="E538" s="43">
        <v>2123170373</v>
      </c>
      <c r="F538" s="43" t="s">
        <v>43</v>
      </c>
      <c r="G538" s="44" t="s">
        <v>733</v>
      </c>
      <c r="H538" s="41">
        <v>6510202</v>
      </c>
      <c r="I538" s="45">
        <v>940000</v>
      </c>
      <c r="J538" s="46">
        <v>5</v>
      </c>
      <c r="K538" s="41" t="s">
        <v>39</v>
      </c>
      <c r="L538" s="47">
        <f t="shared" si="38"/>
        <v>1973999.9999999998</v>
      </c>
      <c r="M538" s="47">
        <v>0</v>
      </c>
      <c r="N538" s="47">
        <v>0</v>
      </c>
      <c r="O538" s="41"/>
      <c r="P538" s="43" t="s">
        <v>1416</v>
      </c>
    </row>
    <row r="539" spans="1:16" ht="37.5" x14ac:dyDescent="0.25">
      <c r="A539" s="41">
        <f t="shared" si="39"/>
        <v>283</v>
      </c>
      <c r="B539" s="42" t="s">
        <v>1417</v>
      </c>
      <c r="C539" s="43" t="s">
        <v>1418</v>
      </c>
      <c r="D539" s="41" t="s">
        <v>1377</v>
      </c>
      <c r="E539" s="43">
        <v>2123170374</v>
      </c>
      <c r="F539" s="43" t="s">
        <v>43</v>
      </c>
      <c r="G539" s="44" t="s">
        <v>733</v>
      </c>
      <c r="H539" s="41">
        <v>6510202</v>
      </c>
      <c r="I539" s="45">
        <v>940000</v>
      </c>
      <c r="J539" s="46">
        <v>5</v>
      </c>
      <c r="K539" s="41" t="s">
        <v>39</v>
      </c>
      <c r="L539" s="47">
        <f t="shared" si="38"/>
        <v>1973999.9999999998</v>
      </c>
      <c r="M539" s="47">
        <f t="shared" si="40"/>
        <v>1316000</v>
      </c>
      <c r="N539" s="47">
        <f>M539+L539</f>
        <v>3290000</v>
      </c>
      <c r="O539" s="41"/>
      <c r="P539" s="43" t="s">
        <v>1419</v>
      </c>
    </row>
    <row r="540" spans="1:16" ht="37.5" x14ac:dyDescent="0.25">
      <c r="A540" s="41">
        <f t="shared" si="39"/>
        <v>284</v>
      </c>
      <c r="B540" s="42" t="s">
        <v>1420</v>
      </c>
      <c r="C540" s="43" t="s">
        <v>1421</v>
      </c>
      <c r="D540" s="41" t="s">
        <v>1377</v>
      </c>
      <c r="E540" s="43">
        <v>2123170375</v>
      </c>
      <c r="F540" s="43" t="s">
        <v>43</v>
      </c>
      <c r="G540" s="44" t="s">
        <v>733</v>
      </c>
      <c r="H540" s="41">
        <v>6510202</v>
      </c>
      <c r="I540" s="45">
        <v>940000</v>
      </c>
      <c r="J540" s="46">
        <v>5</v>
      </c>
      <c r="K540" s="41" t="s">
        <v>39</v>
      </c>
      <c r="L540" s="47">
        <f t="shared" si="38"/>
        <v>1973999.9999999998</v>
      </c>
      <c r="M540" s="47">
        <f t="shared" si="40"/>
        <v>1316000</v>
      </c>
      <c r="N540" s="47">
        <f>M540+L540</f>
        <v>3290000</v>
      </c>
      <c r="O540" s="41"/>
      <c r="P540" s="43" t="s">
        <v>1422</v>
      </c>
    </row>
    <row r="541" spans="1:16" ht="37.5" x14ac:dyDescent="0.25">
      <c r="A541" s="41">
        <f t="shared" si="39"/>
        <v>285</v>
      </c>
      <c r="B541" s="42" t="s">
        <v>1423</v>
      </c>
      <c r="C541" s="43" t="s">
        <v>1424</v>
      </c>
      <c r="D541" s="41" t="s">
        <v>1377</v>
      </c>
      <c r="E541" s="43">
        <v>2123170376</v>
      </c>
      <c r="F541" s="43" t="s">
        <v>43</v>
      </c>
      <c r="G541" s="44" t="s">
        <v>733</v>
      </c>
      <c r="H541" s="41">
        <v>6510202</v>
      </c>
      <c r="I541" s="45">
        <v>940000</v>
      </c>
      <c r="J541" s="46">
        <v>5</v>
      </c>
      <c r="K541" s="41" t="s">
        <v>39</v>
      </c>
      <c r="L541" s="47">
        <f t="shared" si="38"/>
        <v>1973999.9999999998</v>
      </c>
      <c r="M541" s="47">
        <f t="shared" si="40"/>
        <v>1316000</v>
      </c>
      <c r="N541" s="47">
        <f>M541+L541</f>
        <v>3290000</v>
      </c>
      <c r="O541" s="41"/>
      <c r="P541" s="43" t="s">
        <v>1425</v>
      </c>
    </row>
    <row r="542" spans="1:16" ht="37.5" x14ac:dyDescent="0.25">
      <c r="A542" s="41">
        <f t="shared" si="39"/>
        <v>286</v>
      </c>
      <c r="B542" s="42" t="s">
        <v>1426</v>
      </c>
      <c r="C542" s="43" t="s">
        <v>1427</v>
      </c>
      <c r="D542" s="41" t="s">
        <v>1377</v>
      </c>
      <c r="E542" s="43">
        <v>2123170377</v>
      </c>
      <c r="F542" s="43" t="s">
        <v>43</v>
      </c>
      <c r="G542" s="44" t="s">
        <v>733</v>
      </c>
      <c r="H542" s="41">
        <v>6510202</v>
      </c>
      <c r="I542" s="45">
        <v>940000</v>
      </c>
      <c r="J542" s="46">
        <v>5</v>
      </c>
      <c r="K542" s="41" t="s">
        <v>39</v>
      </c>
      <c r="L542" s="47">
        <f t="shared" si="38"/>
        <v>1973999.9999999998</v>
      </c>
      <c r="M542" s="47">
        <f t="shared" si="40"/>
        <v>1316000</v>
      </c>
      <c r="N542" s="47">
        <f>M542+L542</f>
        <v>3290000</v>
      </c>
      <c r="O542" s="41"/>
      <c r="P542" s="43" t="s">
        <v>1428</v>
      </c>
    </row>
    <row r="543" spans="1:16" ht="37.5" x14ac:dyDescent="0.25">
      <c r="A543" s="41">
        <f t="shared" si="39"/>
        <v>287</v>
      </c>
      <c r="B543" s="42" t="s">
        <v>1429</v>
      </c>
      <c r="C543" s="43" t="s">
        <v>931</v>
      </c>
      <c r="D543" s="41" t="s">
        <v>1377</v>
      </c>
      <c r="E543" s="43">
        <v>2123170380</v>
      </c>
      <c r="F543" s="43" t="s">
        <v>43</v>
      </c>
      <c r="G543" s="44" t="s">
        <v>733</v>
      </c>
      <c r="H543" s="41">
        <v>6510202</v>
      </c>
      <c r="I543" s="45">
        <v>940000</v>
      </c>
      <c r="J543" s="46">
        <v>5</v>
      </c>
      <c r="K543" s="41" t="s">
        <v>39</v>
      </c>
      <c r="L543" s="47">
        <f t="shared" si="38"/>
        <v>1973999.9999999998</v>
      </c>
      <c r="M543" s="47">
        <f t="shared" si="40"/>
        <v>1316000</v>
      </c>
      <c r="N543" s="47">
        <f>M543+L543</f>
        <v>3290000</v>
      </c>
      <c r="O543" s="41"/>
      <c r="P543" s="43" t="s">
        <v>1430</v>
      </c>
    </row>
    <row r="544" spans="1:16" ht="37.5" x14ac:dyDescent="0.25">
      <c r="A544" s="41">
        <f t="shared" si="39"/>
        <v>288</v>
      </c>
      <c r="B544" s="42" t="s">
        <v>1431</v>
      </c>
      <c r="C544" s="43" t="s">
        <v>890</v>
      </c>
      <c r="D544" s="41" t="s">
        <v>1377</v>
      </c>
      <c r="E544" s="43">
        <v>2123170381</v>
      </c>
      <c r="F544" s="43" t="s">
        <v>43</v>
      </c>
      <c r="G544" s="44" t="s">
        <v>733</v>
      </c>
      <c r="H544" s="41">
        <v>6510202</v>
      </c>
      <c r="I544" s="45">
        <v>940000</v>
      </c>
      <c r="J544" s="46">
        <v>5</v>
      </c>
      <c r="K544" s="41" t="s">
        <v>39</v>
      </c>
      <c r="L544" s="47">
        <f t="shared" si="38"/>
        <v>1973999.9999999998</v>
      </c>
      <c r="M544" s="47">
        <f t="shared" si="40"/>
        <v>1316000</v>
      </c>
      <c r="N544" s="47">
        <f>M544+L544</f>
        <v>3290000</v>
      </c>
      <c r="O544" s="41"/>
      <c r="P544" s="43" t="s">
        <v>1432</v>
      </c>
    </row>
    <row r="545" spans="1:16" ht="37.5" x14ac:dyDescent="0.25">
      <c r="A545" s="41">
        <f t="shared" si="39"/>
        <v>289</v>
      </c>
      <c r="B545" s="42" t="s">
        <v>1433</v>
      </c>
      <c r="C545" s="43" t="s">
        <v>532</v>
      </c>
      <c r="D545" s="41" t="s">
        <v>1377</v>
      </c>
      <c r="E545" s="43">
        <v>2123170383</v>
      </c>
      <c r="F545" s="43" t="s">
        <v>43</v>
      </c>
      <c r="G545" s="44" t="s">
        <v>733</v>
      </c>
      <c r="H545" s="41">
        <v>6510202</v>
      </c>
      <c r="I545" s="45">
        <v>940000</v>
      </c>
      <c r="J545" s="46">
        <v>5</v>
      </c>
      <c r="K545" s="41" t="s">
        <v>39</v>
      </c>
      <c r="L545" s="47">
        <f t="shared" si="38"/>
        <v>1973999.9999999998</v>
      </c>
      <c r="M545" s="47">
        <f t="shared" si="40"/>
        <v>1316000</v>
      </c>
      <c r="N545" s="47">
        <f>M545+L545</f>
        <v>3290000</v>
      </c>
      <c r="O545" s="41"/>
      <c r="P545" s="43" t="s">
        <v>1434</v>
      </c>
    </row>
    <row r="546" spans="1:16" ht="37.5" x14ac:dyDescent="0.25">
      <c r="A546" s="41">
        <f t="shared" si="39"/>
        <v>290</v>
      </c>
      <c r="B546" s="42" t="s">
        <v>1435</v>
      </c>
      <c r="C546" s="43" t="s">
        <v>450</v>
      </c>
      <c r="D546" s="41" t="s">
        <v>1377</v>
      </c>
      <c r="E546" s="43">
        <v>2123170384</v>
      </c>
      <c r="F546" s="43" t="s">
        <v>43</v>
      </c>
      <c r="G546" s="44" t="s">
        <v>733</v>
      </c>
      <c r="H546" s="41">
        <v>6510202</v>
      </c>
      <c r="I546" s="45">
        <v>940000</v>
      </c>
      <c r="J546" s="46">
        <v>5</v>
      </c>
      <c r="K546" s="41" t="s">
        <v>39</v>
      </c>
      <c r="L546" s="47">
        <v>0</v>
      </c>
      <c r="M546" s="47">
        <v>0</v>
      </c>
      <c r="N546" s="47">
        <v>0</v>
      </c>
      <c r="O546" s="41"/>
      <c r="P546" s="43"/>
    </row>
    <row r="547" spans="1:16" ht="37.5" x14ac:dyDescent="0.25">
      <c r="A547" s="41">
        <f t="shared" si="39"/>
        <v>291</v>
      </c>
      <c r="B547" s="42" t="s">
        <v>1436</v>
      </c>
      <c r="C547" s="43" t="s">
        <v>187</v>
      </c>
      <c r="D547" s="41" t="s">
        <v>1377</v>
      </c>
      <c r="E547" s="43">
        <v>2123170385</v>
      </c>
      <c r="F547" s="43" t="s">
        <v>43</v>
      </c>
      <c r="G547" s="44" t="s">
        <v>733</v>
      </c>
      <c r="H547" s="41">
        <v>6510202</v>
      </c>
      <c r="I547" s="45">
        <v>940000</v>
      </c>
      <c r="J547" s="46">
        <v>5</v>
      </c>
      <c r="K547" s="41" t="s">
        <v>39</v>
      </c>
      <c r="L547" s="47">
        <f t="shared" si="38"/>
        <v>1973999.9999999998</v>
      </c>
      <c r="M547" s="47">
        <f t="shared" si="40"/>
        <v>1316000</v>
      </c>
      <c r="N547" s="47">
        <f>M547+L547</f>
        <v>3290000</v>
      </c>
      <c r="O547" s="41"/>
      <c r="P547" s="43" t="s">
        <v>1437</v>
      </c>
    </row>
    <row r="548" spans="1:16" ht="37.5" x14ac:dyDescent="0.25">
      <c r="A548" s="41">
        <f t="shared" si="39"/>
        <v>292</v>
      </c>
      <c r="B548" s="42" t="s">
        <v>1438</v>
      </c>
      <c r="C548" s="43" t="s">
        <v>1439</v>
      </c>
      <c r="D548" s="41" t="s">
        <v>1377</v>
      </c>
      <c r="E548" s="43">
        <v>2123170386</v>
      </c>
      <c r="F548" s="43" t="s">
        <v>43</v>
      </c>
      <c r="G548" s="44" t="s">
        <v>733</v>
      </c>
      <c r="H548" s="41">
        <v>6510202</v>
      </c>
      <c r="I548" s="45">
        <v>940000</v>
      </c>
      <c r="J548" s="46">
        <v>5</v>
      </c>
      <c r="K548" s="41" t="s">
        <v>39</v>
      </c>
      <c r="L548" s="47">
        <f t="shared" si="38"/>
        <v>1973999.9999999998</v>
      </c>
      <c r="M548" s="47">
        <f t="shared" si="40"/>
        <v>1316000</v>
      </c>
      <c r="N548" s="47">
        <f>M548+L548</f>
        <v>3290000</v>
      </c>
      <c r="O548" s="41"/>
      <c r="P548" s="43" t="s">
        <v>1440</v>
      </c>
    </row>
    <row r="549" spans="1:16" ht="37.5" x14ac:dyDescent="0.25">
      <c r="A549" s="41">
        <f t="shared" si="39"/>
        <v>293</v>
      </c>
      <c r="B549" s="42" t="s">
        <v>1441</v>
      </c>
      <c r="C549" s="43" t="s">
        <v>327</v>
      </c>
      <c r="D549" s="41" t="s">
        <v>1377</v>
      </c>
      <c r="E549" s="43">
        <v>2123170387</v>
      </c>
      <c r="F549" s="43" t="s">
        <v>43</v>
      </c>
      <c r="G549" s="44" t="s">
        <v>733</v>
      </c>
      <c r="H549" s="41">
        <v>6510202</v>
      </c>
      <c r="I549" s="45">
        <v>940000</v>
      </c>
      <c r="J549" s="46">
        <v>5</v>
      </c>
      <c r="K549" s="41" t="s">
        <v>39</v>
      </c>
      <c r="L549" s="47">
        <f t="shared" si="38"/>
        <v>1973999.9999999998</v>
      </c>
      <c r="M549" s="47">
        <f t="shared" si="40"/>
        <v>1316000</v>
      </c>
      <c r="N549" s="47">
        <f>M549+L549</f>
        <v>3290000</v>
      </c>
      <c r="O549" s="41"/>
      <c r="P549" s="43" t="s">
        <v>1442</v>
      </c>
    </row>
    <row r="550" spans="1:16" ht="37.5" x14ac:dyDescent="0.25">
      <c r="A550" s="41">
        <f t="shared" si="39"/>
        <v>294</v>
      </c>
      <c r="B550" s="42" t="s">
        <v>1443</v>
      </c>
      <c r="C550" s="43" t="s">
        <v>1388</v>
      </c>
      <c r="D550" s="41" t="s">
        <v>1444</v>
      </c>
      <c r="E550" s="43">
        <v>2123170388</v>
      </c>
      <c r="F550" s="43" t="s">
        <v>43</v>
      </c>
      <c r="G550" s="44" t="s">
        <v>733</v>
      </c>
      <c r="H550" s="41">
        <v>6510202</v>
      </c>
      <c r="I550" s="45">
        <v>940000</v>
      </c>
      <c r="J550" s="46">
        <v>5</v>
      </c>
      <c r="K550" s="41" t="s">
        <v>39</v>
      </c>
      <c r="L550" s="47">
        <f t="shared" si="38"/>
        <v>1973999.9999999998</v>
      </c>
      <c r="M550" s="47">
        <v>0</v>
      </c>
      <c r="N550" s="47">
        <v>0</v>
      </c>
      <c r="O550" s="41"/>
      <c r="P550" s="43"/>
    </row>
    <row r="551" spans="1:16" ht="37.5" x14ac:dyDescent="0.25">
      <c r="A551" s="41">
        <f t="shared" si="39"/>
        <v>295</v>
      </c>
      <c r="B551" s="42" t="s">
        <v>1445</v>
      </c>
      <c r="C551" s="43" t="s">
        <v>1446</v>
      </c>
      <c r="D551" s="41" t="s">
        <v>1444</v>
      </c>
      <c r="E551" s="43">
        <v>2123170389</v>
      </c>
      <c r="F551" s="43" t="s">
        <v>43</v>
      </c>
      <c r="G551" s="44" t="s">
        <v>733</v>
      </c>
      <c r="H551" s="41">
        <v>6510202</v>
      </c>
      <c r="I551" s="45">
        <v>940000</v>
      </c>
      <c r="J551" s="46">
        <v>5</v>
      </c>
      <c r="K551" s="41" t="s">
        <v>39</v>
      </c>
      <c r="L551" s="47">
        <f t="shared" si="38"/>
        <v>1973999.9999999998</v>
      </c>
      <c r="M551" s="47">
        <f t="shared" si="40"/>
        <v>1316000</v>
      </c>
      <c r="N551" s="47">
        <f>M551+L551</f>
        <v>3290000</v>
      </c>
      <c r="O551" s="41"/>
      <c r="P551" s="43" t="s">
        <v>1447</v>
      </c>
    </row>
    <row r="552" spans="1:16" ht="37.5" x14ac:dyDescent="0.25">
      <c r="A552" s="41">
        <f t="shared" si="39"/>
        <v>296</v>
      </c>
      <c r="B552" s="42" t="s">
        <v>1448</v>
      </c>
      <c r="C552" s="43" t="s">
        <v>1328</v>
      </c>
      <c r="D552" s="41" t="s">
        <v>1444</v>
      </c>
      <c r="E552" s="43">
        <v>2123170390</v>
      </c>
      <c r="F552" s="43" t="s">
        <v>43</v>
      </c>
      <c r="G552" s="44" t="s">
        <v>733</v>
      </c>
      <c r="H552" s="41">
        <v>6510202</v>
      </c>
      <c r="I552" s="45">
        <v>940000</v>
      </c>
      <c r="J552" s="46">
        <v>5</v>
      </c>
      <c r="K552" s="41" t="s">
        <v>39</v>
      </c>
      <c r="L552" s="47">
        <f t="shared" si="38"/>
        <v>1973999.9999999998</v>
      </c>
      <c r="M552" s="47">
        <f t="shared" si="40"/>
        <v>1316000</v>
      </c>
      <c r="N552" s="47">
        <f>M552+L552</f>
        <v>3290000</v>
      </c>
      <c r="O552" s="41"/>
      <c r="P552" s="43" t="s">
        <v>1449</v>
      </c>
    </row>
    <row r="553" spans="1:16" ht="37.5" x14ac:dyDescent="0.25">
      <c r="A553" s="41">
        <f t="shared" si="39"/>
        <v>297</v>
      </c>
      <c r="B553" s="42" t="s">
        <v>1450</v>
      </c>
      <c r="C553" s="43" t="s">
        <v>1451</v>
      </c>
      <c r="D553" s="41" t="s">
        <v>1444</v>
      </c>
      <c r="E553" s="43">
        <v>2123170391</v>
      </c>
      <c r="F553" s="43" t="s">
        <v>43</v>
      </c>
      <c r="G553" s="44" t="s">
        <v>733</v>
      </c>
      <c r="H553" s="41">
        <v>6510202</v>
      </c>
      <c r="I553" s="45">
        <v>940000</v>
      </c>
      <c r="J553" s="46">
        <v>5</v>
      </c>
      <c r="K553" s="41" t="s">
        <v>39</v>
      </c>
      <c r="L553" s="47">
        <f t="shared" si="38"/>
        <v>1973999.9999999998</v>
      </c>
      <c r="M553" s="47">
        <f t="shared" si="40"/>
        <v>1316000</v>
      </c>
      <c r="N553" s="47">
        <f>M553+L553</f>
        <v>3290000</v>
      </c>
      <c r="O553" s="41"/>
      <c r="P553" s="43" t="s">
        <v>1452</v>
      </c>
    </row>
    <row r="554" spans="1:16" ht="37.5" x14ac:dyDescent="0.25">
      <c r="A554" s="41">
        <f t="shared" si="39"/>
        <v>298</v>
      </c>
      <c r="B554" s="42" t="s">
        <v>1453</v>
      </c>
      <c r="C554" s="43" t="s">
        <v>126</v>
      </c>
      <c r="D554" s="41" t="s">
        <v>1444</v>
      </c>
      <c r="E554" s="43">
        <v>2123170392</v>
      </c>
      <c r="F554" s="43" t="s">
        <v>43</v>
      </c>
      <c r="G554" s="44" t="s">
        <v>733</v>
      </c>
      <c r="H554" s="41">
        <v>6510202</v>
      </c>
      <c r="I554" s="45">
        <v>940000</v>
      </c>
      <c r="J554" s="46">
        <v>5</v>
      </c>
      <c r="K554" s="41" t="s">
        <v>39</v>
      </c>
      <c r="L554" s="47">
        <f t="shared" si="38"/>
        <v>1973999.9999999998</v>
      </c>
      <c r="M554" s="47">
        <f t="shared" si="40"/>
        <v>1316000</v>
      </c>
      <c r="N554" s="47">
        <f>M554+L554</f>
        <v>3290000</v>
      </c>
      <c r="O554" s="41"/>
      <c r="P554" s="43" t="s">
        <v>1454</v>
      </c>
    </row>
    <row r="555" spans="1:16" ht="37.5" x14ac:dyDescent="0.25">
      <c r="A555" s="41">
        <f t="shared" si="39"/>
        <v>299</v>
      </c>
      <c r="B555" s="42" t="s">
        <v>1455</v>
      </c>
      <c r="C555" s="43" t="s">
        <v>1427</v>
      </c>
      <c r="D555" s="41" t="s">
        <v>1444</v>
      </c>
      <c r="E555" s="43">
        <v>2123170394</v>
      </c>
      <c r="F555" s="43" t="s">
        <v>43</v>
      </c>
      <c r="G555" s="44" t="s">
        <v>733</v>
      </c>
      <c r="H555" s="41">
        <v>6510202</v>
      </c>
      <c r="I555" s="45">
        <v>940000</v>
      </c>
      <c r="J555" s="46">
        <v>5</v>
      </c>
      <c r="K555" s="41" t="s">
        <v>39</v>
      </c>
      <c r="L555" s="47">
        <f t="shared" si="38"/>
        <v>1973999.9999999998</v>
      </c>
      <c r="M555" s="47">
        <f t="shared" si="40"/>
        <v>1316000</v>
      </c>
      <c r="N555" s="47">
        <f>M555+L555</f>
        <v>3290000</v>
      </c>
      <c r="O555" s="41"/>
      <c r="P555" s="43" t="s">
        <v>1456</v>
      </c>
    </row>
    <row r="556" spans="1:16" ht="37.5" x14ac:dyDescent="0.25">
      <c r="A556" s="41">
        <f t="shared" si="39"/>
        <v>300</v>
      </c>
      <c r="B556" s="42" t="s">
        <v>1457</v>
      </c>
      <c r="C556" s="43" t="s">
        <v>1458</v>
      </c>
      <c r="D556" s="41" t="s">
        <v>1444</v>
      </c>
      <c r="E556" s="43">
        <v>2123170396</v>
      </c>
      <c r="F556" s="43" t="s">
        <v>43</v>
      </c>
      <c r="G556" s="44" t="s">
        <v>733</v>
      </c>
      <c r="H556" s="41">
        <v>6510202</v>
      </c>
      <c r="I556" s="45">
        <v>940000</v>
      </c>
      <c r="J556" s="46">
        <v>5</v>
      </c>
      <c r="K556" s="41" t="s">
        <v>39</v>
      </c>
      <c r="L556" s="47">
        <f t="shared" si="38"/>
        <v>1973999.9999999998</v>
      </c>
      <c r="M556" s="47">
        <f t="shared" si="40"/>
        <v>1316000</v>
      </c>
      <c r="N556" s="47">
        <f>M556+L556</f>
        <v>3290000</v>
      </c>
      <c r="O556" s="41"/>
      <c r="P556" s="43" t="s">
        <v>1459</v>
      </c>
    </row>
    <row r="557" spans="1:16" ht="37.5" x14ac:dyDescent="0.25">
      <c r="A557" s="41">
        <f t="shared" si="39"/>
        <v>301</v>
      </c>
      <c r="B557" s="42" t="s">
        <v>1460</v>
      </c>
      <c r="C557" s="43" t="s">
        <v>1461</v>
      </c>
      <c r="D557" s="41" t="s">
        <v>1444</v>
      </c>
      <c r="E557" s="43">
        <v>2123170397</v>
      </c>
      <c r="F557" s="43" t="s">
        <v>43</v>
      </c>
      <c r="G557" s="44" t="s">
        <v>733</v>
      </c>
      <c r="H557" s="41">
        <v>6510202</v>
      </c>
      <c r="I557" s="45">
        <v>940000</v>
      </c>
      <c r="J557" s="46">
        <v>5</v>
      </c>
      <c r="K557" s="41" t="s">
        <v>39</v>
      </c>
      <c r="L557" s="47">
        <f t="shared" si="38"/>
        <v>1973999.9999999998</v>
      </c>
      <c r="M557" s="47">
        <f t="shared" si="40"/>
        <v>1316000</v>
      </c>
      <c r="N557" s="47">
        <f>M557+L557</f>
        <v>3290000</v>
      </c>
      <c r="O557" s="41"/>
      <c r="P557" s="43" t="s">
        <v>1462</v>
      </c>
    </row>
    <row r="558" spans="1:16" ht="37.5" x14ac:dyDescent="0.25">
      <c r="A558" s="41">
        <f t="shared" si="39"/>
        <v>302</v>
      </c>
      <c r="B558" s="42" t="s">
        <v>1463</v>
      </c>
      <c r="C558" s="43" t="s">
        <v>1464</v>
      </c>
      <c r="D558" s="41" t="s">
        <v>1444</v>
      </c>
      <c r="E558" s="43">
        <v>2123170399</v>
      </c>
      <c r="F558" s="43" t="s">
        <v>43</v>
      </c>
      <c r="G558" s="44" t="s">
        <v>733</v>
      </c>
      <c r="H558" s="41">
        <v>6510202</v>
      </c>
      <c r="I558" s="45">
        <v>940000</v>
      </c>
      <c r="J558" s="46">
        <v>5</v>
      </c>
      <c r="K558" s="41" t="s">
        <v>39</v>
      </c>
      <c r="L558" s="47">
        <f t="shared" si="38"/>
        <v>1973999.9999999998</v>
      </c>
      <c r="M558" s="47">
        <f t="shared" si="40"/>
        <v>1316000</v>
      </c>
      <c r="N558" s="47">
        <f>M558+L558</f>
        <v>3290000</v>
      </c>
      <c r="O558" s="41"/>
      <c r="P558" s="43" t="s">
        <v>1465</v>
      </c>
    </row>
    <row r="559" spans="1:16" ht="37.5" x14ac:dyDescent="0.25">
      <c r="A559" s="41">
        <f t="shared" si="39"/>
        <v>303</v>
      </c>
      <c r="B559" s="42" t="s">
        <v>1466</v>
      </c>
      <c r="C559" s="43" t="s">
        <v>1267</v>
      </c>
      <c r="D559" s="41" t="s">
        <v>1377</v>
      </c>
      <c r="E559" s="43">
        <v>2123170401</v>
      </c>
      <c r="F559" s="43" t="s">
        <v>43</v>
      </c>
      <c r="G559" s="44" t="s">
        <v>733</v>
      </c>
      <c r="H559" s="41">
        <v>6510202</v>
      </c>
      <c r="I559" s="45">
        <v>940000</v>
      </c>
      <c r="J559" s="46">
        <v>5</v>
      </c>
      <c r="K559" s="41" t="s">
        <v>39</v>
      </c>
      <c r="L559" s="47">
        <f t="shared" si="38"/>
        <v>1973999.9999999998</v>
      </c>
      <c r="M559" s="47">
        <f t="shared" si="40"/>
        <v>1316000</v>
      </c>
      <c r="N559" s="47">
        <f>M559+L559</f>
        <v>3290000</v>
      </c>
      <c r="O559" s="41"/>
      <c r="P559" s="43" t="s">
        <v>1467</v>
      </c>
    </row>
    <row r="560" spans="1:16" ht="37.5" x14ac:dyDescent="0.25">
      <c r="A560" s="41">
        <f t="shared" si="39"/>
        <v>304</v>
      </c>
      <c r="B560" s="42" t="s">
        <v>601</v>
      </c>
      <c r="C560" s="43" t="s">
        <v>1427</v>
      </c>
      <c r="D560" s="41" t="s">
        <v>1444</v>
      </c>
      <c r="E560" s="43">
        <v>2123170402</v>
      </c>
      <c r="F560" s="43" t="s">
        <v>43</v>
      </c>
      <c r="G560" s="44" t="s">
        <v>733</v>
      </c>
      <c r="H560" s="41">
        <v>6510202</v>
      </c>
      <c r="I560" s="45">
        <v>940000</v>
      </c>
      <c r="J560" s="46">
        <v>5</v>
      </c>
      <c r="K560" s="41" t="s">
        <v>39</v>
      </c>
      <c r="L560" s="47">
        <f t="shared" si="38"/>
        <v>1973999.9999999998</v>
      </c>
      <c r="M560" s="47">
        <f t="shared" si="40"/>
        <v>1316000</v>
      </c>
      <c r="N560" s="47">
        <f>M560+L560</f>
        <v>3290000</v>
      </c>
      <c r="O560" s="41"/>
      <c r="P560" s="43" t="s">
        <v>1468</v>
      </c>
    </row>
    <row r="561" spans="1:16" ht="37.5" x14ac:dyDescent="0.25">
      <c r="A561" s="41">
        <f t="shared" si="39"/>
        <v>305</v>
      </c>
      <c r="B561" s="42" t="s">
        <v>1469</v>
      </c>
      <c r="C561" s="43" t="s">
        <v>422</v>
      </c>
      <c r="D561" s="41" t="s">
        <v>1444</v>
      </c>
      <c r="E561" s="43">
        <v>2123170403</v>
      </c>
      <c r="F561" s="43" t="s">
        <v>43</v>
      </c>
      <c r="G561" s="44" t="s">
        <v>733</v>
      </c>
      <c r="H561" s="41">
        <v>6510202</v>
      </c>
      <c r="I561" s="45">
        <v>940000</v>
      </c>
      <c r="J561" s="46">
        <v>5</v>
      </c>
      <c r="K561" s="41" t="s">
        <v>39</v>
      </c>
      <c r="L561" s="47">
        <f t="shared" si="38"/>
        <v>1973999.9999999998</v>
      </c>
      <c r="M561" s="47">
        <f t="shared" si="40"/>
        <v>1316000</v>
      </c>
      <c r="N561" s="47">
        <f>M561+L561</f>
        <v>3290000</v>
      </c>
      <c r="O561" s="41"/>
      <c r="P561" s="43" t="s">
        <v>1470</v>
      </c>
    </row>
    <row r="562" spans="1:16" ht="37.5" x14ac:dyDescent="0.25">
      <c r="A562" s="41">
        <f t="shared" si="39"/>
        <v>306</v>
      </c>
      <c r="B562" s="42" t="s">
        <v>1471</v>
      </c>
      <c r="C562" s="43" t="s">
        <v>1472</v>
      </c>
      <c r="D562" s="41" t="s">
        <v>1444</v>
      </c>
      <c r="E562" s="43">
        <v>2123170404</v>
      </c>
      <c r="F562" s="43" t="s">
        <v>43</v>
      </c>
      <c r="G562" s="44" t="s">
        <v>733</v>
      </c>
      <c r="H562" s="41">
        <v>6510202</v>
      </c>
      <c r="I562" s="45">
        <v>940000</v>
      </c>
      <c r="J562" s="46">
        <v>5</v>
      </c>
      <c r="K562" s="41" t="s">
        <v>39</v>
      </c>
      <c r="L562" s="47">
        <f t="shared" si="38"/>
        <v>1973999.9999999998</v>
      </c>
      <c r="M562" s="47">
        <f t="shared" si="40"/>
        <v>1316000</v>
      </c>
      <c r="N562" s="47">
        <f>M562+L562</f>
        <v>3290000</v>
      </c>
      <c r="O562" s="41"/>
      <c r="P562" s="43" t="s">
        <v>1473</v>
      </c>
    </row>
    <row r="563" spans="1:16" ht="37.5" x14ac:dyDescent="0.25">
      <c r="A563" s="41">
        <f t="shared" si="39"/>
        <v>307</v>
      </c>
      <c r="B563" s="42" t="s">
        <v>1474</v>
      </c>
      <c r="C563" s="43" t="s">
        <v>1475</v>
      </c>
      <c r="D563" s="41" t="s">
        <v>1444</v>
      </c>
      <c r="E563" s="43">
        <v>2123170405</v>
      </c>
      <c r="F563" s="43" t="s">
        <v>43</v>
      </c>
      <c r="G563" s="44" t="s">
        <v>733</v>
      </c>
      <c r="H563" s="41">
        <v>6510202</v>
      </c>
      <c r="I563" s="45">
        <v>940000</v>
      </c>
      <c r="J563" s="46">
        <v>5</v>
      </c>
      <c r="K563" s="41" t="s">
        <v>39</v>
      </c>
      <c r="L563" s="47">
        <f t="shared" si="38"/>
        <v>1973999.9999999998</v>
      </c>
      <c r="M563" s="47">
        <f t="shared" si="40"/>
        <v>1316000</v>
      </c>
      <c r="N563" s="47">
        <f>M563+L563</f>
        <v>3290000</v>
      </c>
      <c r="O563" s="41"/>
      <c r="P563" s="43" t="s">
        <v>1476</v>
      </c>
    </row>
    <row r="564" spans="1:16" ht="37.5" x14ac:dyDescent="0.25">
      <c r="A564" s="41">
        <f t="shared" si="39"/>
        <v>308</v>
      </c>
      <c r="B564" s="42" t="s">
        <v>1477</v>
      </c>
      <c r="C564" s="43" t="s">
        <v>135</v>
      </c>
      <c r="D564" s="41" t="s">
        <v>1444</v>
      </c>
      <c r="E564" s="43">
        <v>2123170406</v>
      </c>
      <c r="F564" s="43" t="s">
        <v>43</v>
      </c>
      <c r="G564" s="44" t="s">
        <v>733</v>
      </c>
      <c r="H564" s="41">
        <v>6510202</v>
      </c>
      <c r="I564" s="45">
        <v>940000</v>
      </c>
      <c r="J564" s="46">
        <v>5</v>
      </c>
      <c r="K564" s="41" t="s">
        <v>39</v>
      </c>
      <c r="L564" s="47">
        <f t="shared" si="38"/>
        <v>1973999.9999999998</v>
      </c>
      <c r="M564" s="47">
        <v>0</v>
      </c>
      <c r="N564" s="47">
        <v>0</v>
      </c>
      <c r="O564" s="41"/>
      <c r="P564" s="43" t="s">
        <v>1478</v>
      </c>
    </row>
    <row r="565" spans="1:16" ht="37.5" x14ac:dyDescent="0.25">
      <c r="A565" s="41">
        <f t="shared" si="39"/>
        <v>309</v>
      </c>
      <c r="B565" s="42" t="s">
        <v>1479</v>
      </c>
      <c r="C565" s="43" t="s">
        <v>1480</v>
      </c>
      <c r="D565" s="41" t="s">
        <v>1444</v>
      </c>
      <c r="E565" s="43">
        <v>2123170407</v>
      </c>
      <c r="F565" s="43" t="s">
        <v>43</v>
      </c>
      <c r="G565" s="44" t="s">
        <v>733</v>
      </c>
      <c r="H565" s="41">
        <v>6510202</v>
      </c>
      <c r="I565" s="45">
        <v>940000</v>
      </c>
      <c r="J565" s="46">
        <v>5</v>
      </c>
      <c r="K565" s="41" t="s">
        <v>39</v>
      </c>
      <c r="L565" s="47">
        <f t="shared" si="38"/>
        <v>1973999.9999999998</v>
      </c>
      <c r="M565" s="47">
        <f t="shared" si="40"/>
        <v>1316000</v>
      </c>
      <c r="N565" s="47">
        <f>M565+L565</f>
        <v>3290000</v>
      </c>
      <c r="O565" s="41"/>
      <c r="P565" s="43" t="s">
        <v>1481</v>
      </c>
    </row>
    <row r="566" spans="1:16" ht="37.5" x14ac:dyDescent="0.25">
      <c r="A566" s="41">
        <f t="shared" si="39"/>
        <v>310</v>
      </c>
      <c r="B566" s="42" t="s">
        <v>1482</v>
      </c>
      <c r="C566" s="43" t="s">
        <v>788</v>
      </c>
      <c r="D566" s="41" t="s">
        <v>1444</v>
      </c>
      <c r="E566" s="43">
        <v>2123170410</v>
      </c>
      <c r="F566" s="43" t="s">
        <v>43</v>
      </c>
      <c r="G566" s="44" t="s">
        <v>733</v>
      </c>
      <c r="H566" s="41">
        <v>6510202</v>
      </c>
      <c r="I566" s="45">
        <v>940000</v>
      </c>
      <c r="J566" s="46">
        <v>5</v>
      </c>
      <c r="K566" s="41" t="s">
        <v>39</v>
      </c>
      <c r="L566" s="47">
        <f t="shared" si="38"/>
        <v>1973999.9999999998</v>
      </c>
      <c r="M566" s="47">
        <f t="shared" si="40"/>
        <v>1316000</v>
      </c>
      <c r="N566" s="47">
        <f>M566+L566</f>
        <v>3290000</v>
      </c>
      <c r="O566" s="41"/>
      <c r="P566" s="43" t="s">
        <v>1483</v>
      </c>
    </row>
    <row r="567" spans="1:16" ht="37.5" x14ac:dyDescent="0.25">
      <c r="A567" s="41">
        <f t="shared" si="39"/>
        <v>311</v>
      </c>
      <c r="B567" s="42" t="s">
        <v>1484</v>
      </c>
      <c r="C567" s="43" t="s">
        <v>1485</v>
      </c>
      <c r="D567" s="41" t="s">
        <v>1444</v>
      </c>
      <c r="E567" s="43">
        <v>2123170411</v>
      </c>
      <c r="F567" s="43" t="s">
        <v>43</v>
      </c>
      <c r="G567" s="44" t="s">
        <v>733</v>
      </c>
      <c r="H567" s="41">
        <v>6510202</v>
      </c>
      <c r="I567" s="45">
        <v>940000</v>
      </c>
      <c r="J567" s="46">
        <v>5</v>
      </c>
      <c r="K567" s="41" t="s">
        <v>39</v>
      </c>
      <c r="L567" s="47">
        <f t="shared" si="38"/>
        <v>1973999.9999999998</v>
      </c>
      <c r="M567" s="47">
        <f t="shared" si="40"/>
        <v>1316000</v>
      </c>
      <c r="N567" s="47">
        <f>M567+L567</f>
        <v>3290000</v>
      </c>
      <c r="O567" s="41"/>
      <c r="P567" s="43" t="s">
        <v>1486</v>
      </c>
    </row>
    <row r="568" spans="1:16" ht="37.5" x14ac:dyDescent="0.25">
      <c r="A568" s="41">
        <f t="shared" si="39"/>
        <v>312</v>
      </c>
      <c r="B568" s="42" t="s">
        <v>1487</v>
      </c>
      <c r="C568" s="43" t="s">
        <v>1488</v>
      </c>
      <c r="D568" s="41" t="s">
        <v>1444</v>
      </c>
      <c r="E568" s="43">
        <v>2123170412</v>
      </c>
      <c r="F568" s="43" t="s">
        <v>43</v>
      </c>
      <c r="G568" s="44" t="s">
        <v>733</v>
      </c>
      <c r="H568" s="41">
        <v>6510202</v>
      </c>
      <c r="I568" s="45">
        <v>940000</v>
      </c>
      <c r="J568" s="46">
        <v>5</v>
      </c>
      <c r="K568" s="41" t="s">
        <v>39</v>
      </c>
      <c r="L568" s="47">
        <f t="shared" si="38"/>
        <v>1973999.9999999998</v>
      </c>
      <c r="M568" s="47">
        <v>0</v>
      </c>
      <c r="N568" s="47">
        <v>0</v>
      </c>
      <c r="O568" s="41"/>
      <c r="P568" s="43" t="s">
        <v>1489</v>
      </c>
    </row>
    <row r="569" spans="1:16" ht="37.5" x14ac:dyDescent="0.25">
      <c r="A569" s="41">
        <f t="shared" si="39"/>
        <v>313</v>
      </c>
      <c r="B569" s="42" t="s">
        <v>1490</v>
      </c>
      <c r="C569" s="43" t="s">
        <v>890</v>
      </c>
      <c r="D569" s="41" t="s">
        <v>1444</v>
      </c>
      <c r="E569" s="43">
        <v>2123170413</v>
      </c>
      <c r="F569" s="43" t="s">
        <v>43</v>
      </c>
      <c r="G569" s="44" t="s">
        <v>733</v>
      </c>
      <c r="H569" s="41">
        <v>6510202</v>
      </c>
      <c r="I569" s="45">
        <v>940000</v>
      </c>
      <c r="J569" s="46">
        <v>5</v>
      </c>
      <c r="K569" s="41" t="s">
        <v>39</v>
      </c>
      <c r="L569" s="47">
        <f t="shared" si="38"/>
        <v>1973999.9999999998</v>
      </c>
      <c r="M569" s="47">
        <f t="shared" si="40"/>
        <v>1316000</v>
      </c>
      <c r="N569" s="47">
        <f>M569+L569</f>
        <v>3290000</v>
      </c>
      <c r="O569" s="41"/>
      <c r="P569" s="43" t="s">
        <v>1491</v>
      </c>
    </row>
    <row r="570" spans="1:16" ht="37.5" x14ac:dyDescent="0.25">
      <c r="A570" s="41">
        <f t="shared" si="39"/>
        <v>314</v>
      </c>
      <c r="B570" s="42" t="s">
        <v>1492</v>
      </c>
      <c r="C570" s="43" t="s">
        <v>552</v>
      </c>
      <c r="D570" s="41" t="s">
        <v>1444</v>
      </c>
      <c r="E570" s="43">
        <v>2123170414</v>
      </c>
      <c r="F570" s="43" t="s">
        <v>43</v>
      </c>
      <c r="G570" s="44" t="s">
        <v>733</v>
      </c>
      <c r="H570" s="41">
        <v>6510202</v>
      </c>
      <c r="I570" s="45">
        <v>940000</v>
      </c>
      <c r="J570" s="46">
        <v>5</v>
      </c>
      <c r="K570" s="41" t="s">
        <v>39</v>
      </c>
      <c r="L570" s="47">
        <f t="shared" si="38"/>
        <v>1973999.9999999998</v>
      </c>
      <c r="M570" s="47">
        <f t="shared" si="40"/>
        <v>1316000</v>
      </c>
      <c r="N570" s="47">
        <f>M570+L570</f>
        <v>3290000</v>
      </c>
      <c r="O570" s="41"/>
      <c r="P570" s="43" t="s">
        <v>1493</v>
      </c>
    </row>
    <row r="571" spans="1:16" ht="37.5" x14ac:dyDescent="0.25">
      <c r="A571" s="41">
        <f t="shared" si="39"/>
        <v>315</v>
      </c>
      <c r="B571" s="42" t="s">
        <v>1494</v>
      </c>
      <c r="C571" s="43" t="s">
        <v>1495</v>
      </c>
      <c r="D571" s="41" t="s">
        <v>1444</v>
      </c>
      <c r="E571" s="43">
        <v>2123170415</v>
      </c>
      <c r="F571" s="43" t="s">
        <v>43</v>
      </c>
      <c r="G571" s="44" t="s">
        <v>733</v>
      </c>
      <c r="H571" s="41">
        <v>6510202</v>
      </c>
      <c r="I571" s="45">
        <v>940000</v>
      </c>
      <c r="J571" s="46">
        <v>5</v>
      </c>
      <c r="K571" s="41" t="s">
        <v>39</v>
      </c>
      <c r="L571" s="47">
        <f t="shared" si="38"/>
        <v>1973999.9999999998</v>
      </c>
      <c r="M571" s="47">
        <f t="shared" si="40"/>
        <v>1316000</v>
      </c>
      <c r="N571" s="47">
        <f>M571+L571</f>
        <v>3290000</v>
      </c>
      <c r="O571" s="41"/>
      <c r="P571" s="43" t="s">
        <v>1496</v>
      </c>
    </row>
    <row r="572" spans="1:16" ht="37.5" x14ac:dyDescent="0.25">
      <c r="A572" s="41">
        <f t="shared" si="39"/>
        <v>316</v>
      </c>
      <c r="B572" s="42" t="s">
        <v>1497</v>
      </c>
      <c r="C572" s="43" t="s">
        <v>565</v>
      </c>
      <c r="D572" s="41" t="s">
        <v>1444</v>
      </c>
      <c r="E572" s="43">
        <v>2123170416</v>
      </c>
      <c r="F572" s="43" t="s">
        <v>43</v>
      </c>
      <c r="G572" s="44" t="s">
        <v>733</v>
      </c>
      <c r="H572" s="41">
        <v>6510202</v>
      </c>
      <c r="I572" s="45">
        <v>940000</v>
      </c>
      <c r="J572" s="46">
        <v>5</v>
      </c>
      <c r="K572" s="41" t="s">
        <v>39</v>
      </c>
      <c r="L572" s="47">
        <f t="shared" si="38"/>
        <v>1973999.9999999998</v>
      </c>
      <c r="M572" s="47">
        <f t="shared" si="40"/>
        <v>1316000</v>
      </c>
      <c r="N572" s="47">
        <f>M572+L572</f>
        <v>3290000</v>
      </c>
      <c r="O572" s="41"/>
      <c r="P572" s="43" t="s">
        <v>1498</v>
      </c>
    </row>
    <row r="573" spans="1:16" ht="37.5" x14ac:dyDescent="0.25">
      <c r="A573" s="41">
        <f t="shared" si="39"/>
        <v>317</v>
      </c>
      <c r="B573" s="42" t="s">
        <v>1499</v>
      </c>
      <c r="C573" s="43" t="s">
        <v>657</v>
      </c>
      <c r="D573" s="41" t="s">
        <v>1444</v>
      </c>
      <c r="E573" s="43">
        <v>2123170417</v>
      </c>
      <c r="F573" s="43" t="s">
        <v>43</v>
      </c>
      <c r="G573" s="44" t="s">
        <v>733</v>
      </c>
      <c r="H573" s="41">
        <v>6510202</v>
      </c>
      <c r="I573" s="45">
        <v>940000</v>
      </c>
      <c r="J573" s="46">
        <v>5</v>
      </c>
      <c r="K573" s="41" t="s">
        <v>39</v>
      </c>
      <c r="L573" s="47">
        <f t="shared" si="38"/>
        <v>1973999.9999999998</v>
      </c>
      <c r="M573" s="47">
        <f t="shared" si="40"/>
        <v>1316000</v>
      </c>
      <c r="N573" s="47">
        <f>M573+L573</f>
        <v>3290000</v>
      </c>
      <c r="O573" s="41"/>
      <c r="P573" s="43" t="s">
        <v>1500</v>
      </c>
    </row>
    <row r="574" spans="1:16" ht="37.5" x14ac:dyDescent="0.25">
      <c r="A574" s="41">
        <f t="shared" si="39"/>
        <v>318</v>
      </c>
      <c r="B574" s="42" t="s">
        <v>1501</v>
      </c>
      <c r="C574" s="43" t="s">
        <v>780</v>
      </c>
      <c r="D574" s="41" t="s">
        <v>1444</v>
      </c>
      <c r="E574" s="43">
        <v>2123170418</v>
      </c>
      <c r="F574" s="43" t="s">
        <v>43</v>
      </c>
      <c r="G574" s="44" t="s">
        <v>733</v>
      </c>
      <c r="H574" s="41">
        <v>6510202</v>
      </c>
      <c r="I574" s="45">
        <v>940000</v>
      </c>
      <c r="J574" s="46">
        <v>5</v>
      </c>
      <c r="K574" s="41" t="s">
        <v>39</v>
      </c>
      <c r="L574" s="47">
        <f t="shared" si="38"/>
        <v>1973999.9999999998</v>
      </c>
      <c r="M574" s="47">
        <f t="shared" si="40"/>
        <v>1316000</v>
      </c>
      <c r="N574" s="47">
        <f>M574+L574</f>
        <v>3290000</v>
      </c>
      <c r="O574" s="41"/>
      <c r="P574" s="43" t="s">
        <v>1502</v>
      </c>
    </row>
    <row r="575" spans="1:16" ht="37.5" x14ac:dyDescent="0.25">
      <c r="A575" s="41">
        <f t="shared" si="39"/>
        <v>319</v>
      </c>
      <c r="B575" s="42" t="s">
        <v>1503</v>
      </c>
      <c r="C575" s="43" t="s">
        <v>1504</v>
      </c>
      <c r="D575" s="41" t="s">
        <v>1444</v>
      </c>
      <c r="E575" s="43">
        <v>2123170419</v>
      </c>
      <c r="F575" s="43" t="s">
        <v>43</v>
      </c>
      <c r="G575" s="44" t="s">
        <v>733</v>
      </c>
      <c r="H575" s="41">
        <v>6510202</v>
      </c>
      <c r="I575" s="45">
        <v>940000</v>
      </c>
      <c r="J575" s="46">
        <v>5</v>
      </c>
      <c r="K575" s="41" t="s">
        <v>39</v>
      </c>
      <c r="L575" s="47">
        <f t="shared" si="38"/>
        <v>1973999.9999999998</v>
      </c>
      <c r="M575" s="47">
        <f t="shared" si="40"/>
        <v>1316000</v>
      </c>
      <c r="N575" s="47">
        <f>M575+L575</f>
        <v>3290000</v>
      </c>
      <c r="O575" s="41"/>
      <c r="P575" s="43" t="s">
        <v>1505</v>
      </c>
    </row>
    <row r="576" spans="1:16" ht="37.5" x14ac:dyDescent="0.25">
      <c r="A576" s="41">
        <f t="shared" si="39"/>
        <v>320</v>
      </c>
      <c r="B576" s="42" t="s">
        <v>1506</v>
      </c>
      <c r="C576" s="43" t="s">
        <v>684</v>
      </c>
      <c r="D576" s="41" t="s">
        <v>1444</v>
      </c>
      <c r="E576" s="43">
        <v>2123170420</v>
      </c>
      <c r="F576" s="43" t="s">
        <v>43</v>
      </c>
      <c r="G576" s="44" t="s">
        <v>733</v>
      </c>
      <c r="H576" s="41">
        <v>6510202</v>
      </c>
      <c r="I576" s="45">
        <v>940000</v>
      </c>
      <c r="J576" s="46">
        <v>5</v>
      </c>
      <c r="K576" s="41" t="s">
        <v>39</v>
      </c>
      <c r="L576" s="47">
        <f t="shared" si="38"/>
        <v>1973999.9999999998</v>
      </c>
      <c r="M576" s="47">
        <f t="shared" si="40"/>
        <v>1316000</v>
      </c>
      <c r="N576" s="47">
        <f>M576+L576</f>
        <v>3290000</v>
      </c>
      <c r="O576" s="41"/>
      <c r="P576" s="43" t="s">
        <v>1507</v>
      </c>
    </row>
    <row r="577" spans="1:16" ht="37.5" x14ac:dyDescent="0.25">
      <c r="A577" s="41">
        <f t="shared" si="39"/>
        <v>321</v>
      </c>
      <c r="B577" s="42" t="s">
        <v>1508</v>
      </c>
      <c r="C577" s="43" t="s">
        <v>1509</v>
      </c>
      <c r="D577" s="41" t="s">
        <v>1510</v>
      </c>
      <c r="E577" s="43">
        <v>2123170425</v>
      </c>
      <c r="F577" s="43" t="s">
        <v>43</v>
      </c>
      <c r="G577" s="44" t="s">
        <v>733</v>
      </c>
      <c r="H577" s="41">
        <v>6510202</v>
      </c>
      <c r="I577" s="45">
        <v>940000</v>
      </c>
      <c r="J577" s="46">
        <v>5</v>
      </c>
      <c r="K577" s="41" t="s">
        <v>39</v>
      </c>
      <c r="L577" s="47">
        <f t="shared" ref="L577:L640" si="41">I577*3*70%</f>
        <v>1973999.9999999998</v>
      </c>
      <c r="M577" s="47">
        <f t="shared" si="40"/>
        <v>1316000</v>
      </c>
      <c r="N577" s="47">
        <f>M577+L577</f>
        <v>3290000</v>
      </c>
      <c r="O577" s="41"/>
      <c r="P577" s="43" t="s">
        <v>1511</v>
      </c>
    </row>
    <row r="578" spans="1:16" ht="37.5" x14ac:dyDescent="0.25">
      <c r="A578" s="41">
        <f t="shared" ref="A578:A641" si="42">A577+1</f>
        <v>322</v>
      </c>
      <c r="B578" s="42" t="s">
        <v>1512</v>
      </c>
      <c r="C578" s="43" t="s">
        <v>1513</v>
      </c>
      <c r="D578" s="41" t="s">
        <v>1510</v>
      </c>
      <c r="E578" s="43">
        <v>2123170426</v>
      </c>
      <c r="F578" s="43" t="s">
        <v>43</v>
      </c>
      <c r="G578" s="44" t="s">
        <v>733</v>
      </c>
      <c r="H578" s="41">
        <v>6510202</v>
      </c>
      <c r="I578" s="45">
        <v>940000</v>
      </c>
      <c r="J578" s="46">
        <v>5</v>
      </c>
      <c r="K578" s="41" t="s">
        <v>39</v>
      </c>
      <c r="L578" s="47">
        <f t="shared" si="41"/>
        <v>1973999.9999999998</v>
      </c>
      <c r="M578" s="47">
        <f t="shared" si="40"/>
        <v>1316000</v>
      </c>
      <c r="N578" s="47">
        <f>M578+L578</f>
        <v>3290000</v>
      </c>
      <c r="O578" s="41"/>
      <c r="P578" s="43" t="s">
        <v>1514</v>
      </c>
    </row>
    <row r="579" spans="1:16" ht="37.5" x14ac:dyDescent="0.25">
      <c r="A579" s="41">
        <f t="shared" si="42"/>
        <v>323</v>
      </c>
      <c r="B579" s="42" t="s">
        <v>1515</v>
      </c>
      <c r="C579" s="43" t="s">
        <v>1516</v>
      </c>
      <c r="D579" s="41" t="s">
        <v>1510</v>
      </c>
      <c r="E579" s="43">
        <v>2123170427</v>
      </c>
      <c r="F579" s="43" t="s">
        <v>43</v>
      </c>
      <c r="G579" s="44" t="s">
        <v>733</v>
      </c>
      <c r="H579" s="41">
        <v>6510202</v>
      </c>
      <c r="I579" s="45">
        <v>940000</v>
      </c>
      <c r="J579" s="46">
        <v>5</v>
      </c>
      <c r="K579" s="41" t="s">
        <v>39</v>
      </c>
      <c r="L579" s="47">
        <f t="shared" si="41"/>
        <v>1973999.9999999998</v>
      </c>
      <c r="M579" s="47">
        <v>0</v>
      </c>
      <c r="N579" s="47">
        <v>0</v>
      </c>
      <c r="O579" s="41"/>
      <c r="P579" s="43"/>
    </row>
    <row r="580" spans="1:16" ht="37.5" x14ac:dyDescent="0.25">
      <c r="A580" s="41">
        <f t="shared" si="42"/>
        <v>324</v>
      </c>
      <c r="B580" s="42" t="s">
        <v>1517</v>
      </c>
      <c r="C580" s="43" t="s">
        <v>1518</v>
      </c>
      <c r="D580" s="41" t="s">
        <v>1510</v>
      </c>
      <c r="E580" s="43">
        <v>2123170428</v>
      </c>
      <c r="F580" s="43" t="s">
        <v>43</v>
      </c>
      <c r="G580" s="44" t="s">
        <v>733</v>
      </c>
      <c r="H580" s="41">
        <v>6510202</v>
      </c>
      <c r="I580" s="45">
        <v>940000</v>
      </c>
      <c r="J580" s="46">
        <v>5</v>
      </c>
      <c r="K580" s="41" t="s">
        <v>39</v>
      </c>
      <c r="L580" s="47">
        <f t="shared" si="41"/>
        <v>1973999.9999999998</v>
      </c>
      <c r="M580" s="47">
        <f t="shared" si="40"/>
        <v>1316000</v>
      </c>
      <c r="N580" s="47">
        <f>M580+L580</f>
        <v>3290000</v>
      </c>
      <c r="O580" s="41"/>
      <c r="P580" s="43" t="s">
        <v>1519</v>
      </c>
    </row>
    <row r="581" spans="1:16" ht="37.5" x14ac:dyDescent="0.25">
      <c r="A581" s="41">
        <f t="shared" si="42"/>
        <v>325</v>
      </c>
      <c r="B581" s="42" t="s">
        <v>1520</v>
      </c>
      <c r="C581" s="43" t="s">
        <v>1521</v>
      </c>
      <c r="D581" s="41" t="s">
        <v>1510</v>
      </c>
      <c r="E581" s="43">
        <v>2123170429</v>
      </c>
      <c r="F581" s="43" t="s">
        <v>43</v>
      </c>
      <c r="G581" s="44" t="s">
        <v>733</v>
      </c>
      <c r="H581" s="41">
        <v>6510202</v>
      </c>
      <c r="I581" s="45">
        <v>940000</v>
      </c>
      <c r="J581" s="46">
        <v>5</v>
      </c>
      <c r="K581" s="41" t="s">
        <v>39</v>
      </c>
      <c r="L581" s="47">
        <f t="shared" si="41"/>
        <v>1973999.9999999998</v>
      </c>
      <c r="M581" s="47">
        <f t="shared" si="40"/>
        <v>1316000</v>
      </c>
      <c r="N581" s="47">
        <f>M581+L581</f>
        <v>3290000</v>
      </c>
      <c r="O581" s="41"/>
      <c r="P581" s="43" t="s">
        <v>1522</v>
      </c>
    </row>
    <row r="582" spans="1:16" ht="37.5" x14ac:dyDescent="0.25">
      <c r="A582" s="41">
        <f t="shared" si="42"/>
        <v>326</v>
      </c>
      <c r="B582" s="42" t="s">
        <v>1523</v>
      </c>
      <c r="C582" s="43" t="s">
        <v>1495</v>
      </c>
      <c r="D582" s="41" t="s">
        <v>1510</v>
      </c>
      <c r="E582" s="43">
        <v>2123170430</v>
      </c>
      <c r="F582" s="43" t="s">
        <v>43</v>
      </c>
      <c r="G582" s="44" t="s">
        <v>733</v>
      </c>
      <c r="H582" s="41">
        <v>6510202</v>
      </c>
      <c r="I582" s="45">
        <v>940000</v>
      </c>
      <c r="J582" s="46">
        <v>5</v>
      </c>
      <c r="K582" s="41" t="s">
        <v>39</v>
      </c>
      <c r="L582" s="47">
        <f t="shared" si="41"/>
        <v>1973999.9999999998</v>
      </c>
      <c r="M582" s="47">
        <f t="shared" si="40"/>
        <v>1316000</v>
      </c>
      <c r="N582" s="47">
        <f>M582+L582</f>
        <v>3290000</v>
      </c>
      <c r="O582" s="41"/>
      <c r="P582" s="43" t="s">
        <v>1524</v>
      </c>
    </row>
    <row r="583" spans="1:16" ht="37.5" x14ac:dyDescent="0.25">
      <c r="A583" s="41">
        <f t="shared" si="42"/>
        <v>327</v>
      </c>
      <c r="B583" s="42" t="s">
        <v>1525</v>
      </c>
      <c r="C583" s="43" t="s">
        <v>1526</v>
      </c>
      <c r="D583" s="41" t="s">
        <v>1510</v>
      </c>
      <c r="E583" s="43">
        <v>2123170431</v>
      </c>
      <c r="F583" s="43" t="s">
        <v>43</v>
      </c>
      <c r="G583" s="44" t="s">
        <v>733</v>
      </c>
      <c r="H583" s="41">
        <v>6510202</v>
      </c>
      <c r="I583" s="45">
        <v>940000</v>
      </c>
      <c r="J583" s="46">
        <v>5</v>
      </c>
      <c r="K583" s="41" t="s">
        <v>39</v>
      </c>
      <c r="L583" s="47">
        <f t="shared" si="41"/>
        <v>1973999.9999999998</v>
      </c>
      <c r="M583" s="47">
        <f t="shared" si="40"/>
        <v>1316000</v>
      </c>
      <c r="N583" s="47">
        <f>M583+L583</f>
        <v>3290000</v>
      </c>
      <c r="O583" s="41"/>
      <c r="P583" s="43" t="s">
        <v>1527</v>
      </c>
    </row>
    <row r="584" spans="1:16" ht="37.5" x14ac:dyDescent="0.25">
      <c r="A584" s="41">
        <f t="shared" si="42"/>
        <v>328</v>
      </c>
      <c r="B584" s="42" t="s">
        <v>1528</v>
      </c>
      <c r="C584" s="43" t="s">
        <v>312</v>
      </c>
      <c r="D584" s="41" t="s">
        <v>1510</v>
      </c>
      <c r="E584" s="43">
        <v>2123170432</v>
      </c>
      <c r="F584" s="43" t="s">
        <v>43</v>
      </c>
      <c r="G584" s="44" t="s">
        <v>733</v>
      </c>
      <c r="H584" s="41">
        <v>6510202</v>
      </c>
      <c r="I584" s="45">
        <v>940000</v>
      </c>
      <c r="J584" s="46">
        <v>5</v>
      </c>
      <c r="K584" s="41" t="s">
        <v>39</v>
      </c>
      <c r="L584" s="47">
        <f t="shared" si="41"/>
        <v>1973999.9999999998</v>
      </c>
      <c r="M584" s="47">
        <f t="shared" si="40"/>
        <v>1316000</v>
      </c>
      <c r="N584" s="47">
        <f>M584+L584</f>
        <v>3290000</v>
      </c>
      <c r="O584" s="41"/>
      <c r="P584" s="43" t="s">
        <v>1529</v>
      </c>
    </row>
    <row r="585" spans="1:16" ht="37.5" x14ac:dyDescent="0.25">
      <c r="A585" s="41">
        <f t="shared" si="42"/>
        <v>329</v>
      </c>
      <c r="B585" s="42" t="s">
        <v>1530</v>
      </c>
      <c r="C585" s="43" t="s">
        <v>410</v>
      </c>
      <c r="D585" s="41" t="s">
        <v>1510</v>
      </c>
      <c r="E585" s="43">
        <v>2123170433</v>
      </c>
      <c r="F585" s="43" t="s">
        <v>43</v>
      </c>
      <c r="G585" s="44" t="s">
        <v>733</v>
      </c>
      <c r="H585" s="41">
        <v>6510202</v>
      </c>
      <c r="I585" s="45">
        <v>940000</v>
      </c>
      <c r="J585" s="46">
        <v>5</v>
      </c>
      <c r="K585" s="41" t="s">
        <v>39</v>
      </c>
      <c r="L585" s="47">
        <f t="shared" si="41"/>
        <v>1973999.9999999998</v>
      </c>
      <c r="M585" s="47">
        <f t="shared" ref="M585:M648" si="43">I585*2*70%</f>
        <v>1316000</v>
      </c>
      <c r="N585" s="47">
        <f>M585+L585</f>
        <v>3290000</v>
      </c>
      <c r="O585" s="41"/>
      <c r="P585" s="43" t="s">
        <v>1531</v>
      </c>
    </row>
    <row r="586" spans="1:16" ht="37.5" x14ac:dyDescent="0.25">
      <c r="A586" s="41">
        <f t="shared" si="42"/>
        <v>330</v>
      </c>
      <c r="B586" s="42" t="s">
        <v>1532</v>
      </c>
      <c r="C586" s="43" t="s">
        <v>46</v>
      </c>
      <c r="D586" s="41" t="s">
        <v>1510</v>
      </c>
      <c r="E586" s="43">
        <v>2123170434</v>
      </c>
      <c r="F586" s="43" t="s">
        <v>43</v>
      </c>
      <c r="G586" s="44" t="s">
        <v>733</v>
      </c>
      <c r="H586" s="41">
        <v>6510202</v>
      </c>
      <c r="I586" s="45">
        <v>940000</v>
      </c>
      <c r="J586" s="46">
        <v>5</v>
      </c>
      <c r="K586" s="41" t="s">
        <v>39</v>
      </c>
      <c r="L586" s="47">
        <f t="shared" si="41"/>
        <v>1973999.9999999998</v>
      </c>
      <c r="M586" s="47">
        <f t="shared" si="43"/>
        <v>1316000</v>
      </c>
      <c r="N586" s="47">
        <f>M586+L586</f>
        <v>3290000</v>
      </c>
      <c r="O586" s="41"/>
      <c r="P586" s="43" t="s">
        <v>1533</v>
      </c>
    </row>
    <row r="587" spans="1:16" ht="37.5" x14ac:dyDescent="0.25">
      <c r="A587" s="41">
        <f t="shared" si="42"/>
        <v>331</v>
      </c>
      <c r="B587" s="42" t="s">
        <v>1534</v>
      </c>
      <c r="C587" s="43" t="s">
        <v>807</v>
      </c>
      <c r="D587" s="41" t="s">
        <v>1510</v>
      </c>
      <c r="E587" s="43">
        <v>2123170435</v>
      </c>
      <c r="F587" s="43" t="s">
        <v>43</v>
      </c>
      <c r="G587" s="44" t="s">
        <v>733</v>
      </c>
      <c r="H587" s="41">
        <v>6510202</v>
      </c>
      <c r="I587" s="45">
        <v>940000</v>
      </c>
      <c r="J587" s="46">
        <v>5</v>
      </c>
      <c r="K587" s="41" t="s">
        <v>39</v>
      </c>
      <c r="L587" s="47">
        <f t="shared" si="41"/>
        <v>1973999.9999999998</v>
      </c>
      <c r="M587" s="47">
        <f t="shared" si="43"/>
        <v>1316000</v>
      </c>
      <c r="N587" s="47">
        <f>M587+L587</f>
        <v>3290000</v>
      </c>
      <c r="O587" s="41"/>
      <c r="P587" s="43" t="s">
        <v>1535</v>
      </c>
    </row>
    <row r="588" spans="1:16" ht="37.5" x14ac:dyDescent="0.25">
      <c r="A588" s="41">
        <f t="shared" si="42"/>
        <v>332</v>
      </c>
      <c r="B588" s="42" t="s">
        <v>1536</v>
      </c>
      <c r="C588" s="43" t="s">
        <v>717</v>
      </c>
      <c r="D588" s="41" t="s">
        <v>1510</v>
      </c>
      <c r="E588" s="43">
        <v>2123170437</v>
      </c>
      <c r="F588" s="43" t="s">
        <v>43</v>
      </c>
      <c r="G588" s="44" t="s">
        <v>733</v>
      </c>
      <c r="H588" s="41">
        <v>6510202</v>
      </c>
      <c r="I588" s="45">
        <v>940000</v>
      </c>
      <c r="J588" s="46">
        <v>5</v>
      </c>
      <c r="K588" s="41" t="s">
        <v>39</v>
      </c>
      <c r="L588" s="47">
        <f t="shared" si="41"/>
        <v>1973999.9999999998</v>
      </c>
      <c r="M588" s="47">
        <f t="shared" si="43"/>
        <v>1316000</v>
      </c>
      <c r="N588" s="47">
        <f>M588+L588</f>
        <v>3290000</v>
      </c>
      <c r="O588" s="41"/>
      <c r="P588" s="43" t="s">
        <v>1537</v>
      </c>
    </row>
    <row r="589" spans="1:16" ht="37.5" x14ac:dyDescent="0.25">
      <c r="A589" s="41">
        <f t="shared" si="42"/>
        <v>333</v>
      </c>
      <c r="B589" s="42" t="s">
        <v>1538</v>
      </c>
      <c r="C589" s="43" t="s">
        <v>910</v>
      </c>
      <c r="D589" s="41" t="s">
        <v>1510</v>
      </c>
      <c r="E589" s="43">
        <v>2123170441</v>
      </c>
      <c r="F589" s="43" t="s">
        <v>43</v>
      </c>
      <c r="G589" s="44" t="s">
        <v>733</v>
      </c>
      <c r="H589" s="41">
        <v>6510202</v>
      </c>
      <c r="I589" s="45">
        <v>940000</v>
      </c>
      <c r="J589" s="46">
        <v>5</v>
      </c>
      <c r="K589" s="41" t="s">
        <v>39</v>
      </c>
      <c r="L589" s="47">
        <f t="shared" si="41"/>
        <v>1973999.9999999998</v>
      </c>
      <c r="M589" s="47">
        <v>0</v>
      </c>
      <c r="N589" s="47">
        <v>0</v>
      </c>
      <c r="O589" s="41"/>
      <c r="P589" s="43" t="s">
        <v>1539</v>
      </c>
    </row>
    <row r="590" spans="1:16" ht="37.5" x14ac:dyDescent="0.25">
      <c r="A590" s="41">
        <f t="shared" si="42"/>
        <v>334</v>
      </c>
      <c r="B590" s="42" t="s">
        <v>1540</v>
      </c>
      <c r="C590" s="43" t="s">
        <v>413</v>
      </c>
      <c r="D590" s="41" t="s">
        <v>1510</v>
      </c>
      <c r="E590" s="43">
        <v>2123170443</v>
      </c>
      <c r="F590" s="43" t="s">
        <v>43</v>
      </c>
      <c r="G590" s="44" t="s">
        <v>733</v>
      </c>
      <c r="H590" s="41">
        <v>6510202</v>
      </c>
      <c r="I590" s="45">
        <v>940000</v>
      </c>
      <c r="J590" s="46">
        <v>5</v>
      </c>
      <c r="K590" s="41" t="s">
        <v>39</v>
      </c>
      <c r="L590" s="47">
        <f t="shared" si="41"/>
        <v>1973999.9999999998</v>
      </c>
      <c r="M590" s="47">
        <f t="shared" si="43"/>
        <v>1316000</v>
      </c>
      <c r="N590" s="47">
        <f>M590+L590</f>
        <v>3290000</v>
      </c>
      <c r="O590" s="41"/>
      <c r="P590" s="43" t="s">
        <v>1541</v>
      </c>
    </row>
    <row r="591" spans="1:16" ht="37.5" x14ac:dyDescent="0.25">
      <c r="A591" s="41">
        <f t="shared" si="42"/>
        <v>335</v>
      </c>
      <c r="B591" s="42" t="s">
        <v>1542</v>
      </c>
      <c r="C591" s="43" t="s">
        <v>671</v>
      </c>
      <c r="D591" s="41" t="s">
        <v>1510</v>
      </c>
      <c r="E591" s="43">
        <v>2123170444</v>
      </c>
      <c r="F591" s="43" t="s">
        <v>43</v>
      </c>
      <c r="G591" s="44" t="s">
        <v>733</v>
      </c>
      <c r="H591" s="41">
        <v>6510202</v>
      </c>
      <c r="I591" s="45">
        <v>940000</v>
      </c>
      <c r="J591" s="46">
        <v>5</v>
      </c>
      <c r="K591" s="41" t="s">
        <v>39</v>
      </c>
      <c r="L591" s="47">
        <f t="shared" si="41"/>
        <v>1973999.9999999998</v>
      </c>
      <c r="M591" s="47">
        <f t="shared" si="43"/>
        <v>1316000</v>
      </c>
      <c r="N591" s="47">
        <f>M591+L591</f>
        <v>3290000</v>
      </c>
      <c r="O591" s="41"/>
      <c r="P591" s="43" t="s">
        <v>1543</v>
      </c>
    </row>
    <row r="592" spans="1:16" ht="37.5" x14ac:dyDescent="0.25">
      <c r="A592" s="41">
        <f t="shared" si="42"/>
        <v>336</v>
      </c>
      <c r="B592" s="42" t="s">
        <v>1544</v>
      </c>
      <c r="C592" s="43" t="s">
        <v>916</v>
      </c>
      <c r="D592" s="41" t="s">
        <v>1510</v>
      </c>
      <c r="E592" s="43">
        <v>2123170445</v>
      </c>
      <c r="F592" s="43" t="s">
        <v>43</v>
      </c>
      <c r="G592" s="44" t="s">
        <v>733</v>
      </c>
      <c r="H592" s="41">
        <v>6510202</v>
      </c>
      <c r="I592" s="45">
        <v>940000</v>
      </c>
      <c r="J592" s="46">
        <v>5</v>
      </c>
      <c r="K592" s="41" t="s">
        <v>39</v>
      </c>
      <c r="L592" s="47">
        <f t="shared" si="41"/>
        <v>1973999.9999999998</v>
      </c>
      <c r="M592" s="47">
        <f t="shared" si="43"/>
        <v>1316000</v>
      </c>
      <c r="N592" s="47">
        <f>M592+L592</f>
        <v>3290000</v>
      </c>
      <c r="O592" s="41"/>
      <c r="P592" s="43" t="s">
        <v>1545</v>
      </c>
    </row>
    <row r="593" spans="1:16" ht="37.5" x14ac:dyDescent="0.25">
      <c r="A593" s="41">
        <f t="shared" si="42"/>
        <v>337</v>
      </c>
      <c r="B593" s="42" t="s">
        <v>1546</v>
      </c>
      <c r="C593" s="43" t="s">
        <v>349</v>
      </c>
      <c r="D593" s="41" t="s">
        <v>1510</v>
      </c>
      <c r="E593" s="43">
        <v>2123170446</v>
      </c>
      <c r="F593" s="43" t="s">
        <v>43</v>
      </c>
      <c r="G593" s="44" t="s">
        <v>733</v>
      </c>
      <c r="H593" s="41">
        <v>6510202</v>
      </c>
      <c r="I593" s="45">
        <v>940000</v>
      </c>
      <c r="J593" s="46">
        <v>5</v>
      </c>
      <c r="K593" s="41" t="s">
        <v>39</v>
      </c>
      <c r="L593" s="47">
        <f t="shared" si="41"/>
        <v>1973999.9999999998</v>
      </c>
      <c r="M593" s="47">
        <v>0</v>
      </c>
      <c r="N593" s="47">
        <v>0</v>
      </c>
      <c r="O593" s="41"/>
      <c r="P593" s="43" t="s">
        <v>1547</v>
      </c>
    </row>
    <row r="594" spans="1:16" ht="37.5" x14ac:dyDescent="0.25">
      <c r="A594" s="41">
        <f t="shared" si="42"/>
        <v>338</v>
      </c>
      <c r="B594" s="42" t="s">
        <v>1548</v>
      </c>
      <c r="C594" s="43" t="s">
        <v>1464</v>
      </c>
      <c r="D594" s="41" t="s">
        <v>1510</v>
      </c>
      <c r="E594" s="43">
        <v>2123170447</v>
      </c>
      <c r="F594" s="43" t="s">
        <v>43</v>
      </c>
      <c r="G594" s="44" t="s">
        <v>733</v>
      </c>
      <c r="H594" s="41">
        <v>6510202</v>
      </c>
      <c r="I594" s="45">
        <v>940000</v>
      </c>
      <c r="J594" s="46">
        <v>5</v>
      </c>
      <c r="K594" s="41" t="s">
        <v>39</v>
      </c>
      <c r="L594" s="47">
        <f t="shared" si="41"/>
        <v>1973999.9999999998</v>
      </c>
      <c r="M594" s="47">
        <f t="shared" si="43"/>
        <v>1316000</v>
      </c>
      <c r="N594" s="47">
        <f>M594+L594</f>
        <v>3290000</v>
      </c>
      <c r="O594" s="41"/>
      <c r="P594" s="43" t="s">
        <v>1549</v>
      </c>
    </row>
    <row r="595" spans="1:16" ht="37.5" x14ac:dyDescent="0.25">
      <c r="A595" s="41">
        <f t="shared" si="42"/>
        <v>339</v>
      </c>
      <c r="B595" s="42" t="s">
        <v>1550</v>
      </c>
      <c r="C595" s="43" t="s">
        <v>1551</v>
      </c>
      <c r="D595" s="41" t="s">
        <v>1510</v>
      </c>
      <c r="E595" s="43">
        <v>2123170448</v>
      </c>
      <c r="F595" s="43" t="s">
        <v>43</v>
      </c>
      <c r="G595" s="44" t="s">
        <v>733</v>
      </c>
      <c r="H595" s="41">
        <v>6510202</v>
      </c>
      <c r="I595" s="45">
        <v>940000</v>
      </c>
      <c r="J595" s="46">
        <v>5</v>
      </c>
      <c r="K595" s="41" t="s">
        <v>39</v>
      </c>
      <c r="L595" s="47">
        <f t="shared" si="41"/>
        <v>1973999.9999999998</v>
      </c>
      <c r="M595" s="47">
        <f t="shared" si="43"/>
        <v>1316000</v>
      </c>
      <c r="N595" s="47">
        <f>M595+L595</f>
        <v>3290000</v>
      </c>
      <c r="O595" s="41"/>
      <c r="P595" s="43" t="s">
        <v>1552</v>
      </c>
    </row>
    <row r="596" spans="1:16" ht="37.5" x14ac:dyDescent="0.25">
      <c r="A596" s="41">
        <f t="shared" si="42"/>
        <v>340</v>
      </c>
      <c r="B596" s="42" t="s">
        <v>1553</v>
      </c>
      <c r="C596" s="43" t="s">
        <v>1554</v>
      </c>
      <c r="D596" s="41" t="s">
        <v>1510</v>
      </c>
      <c r="E596" s="43">
        <v>2123170449</v>
      </c>
      <c r="F596" s="43" t="s">
        <v>43</v>
      </c>
      <c r="G596" s="44" t="s">
        <v>733</v>
      </c>
      <c r="H596" s="41">
        <v>6510202</v>
      </c>
      <c r="I596" s="45">
        <v>940000</v>
      </c>
      <c r="J596" s="46">
        <v>5</v>
      </c>
      <c r="K596" s="41" t="s">
        <v>39</v>
      </c>
      <c r="L596" s="47">
        <f t="shared" si="41"/>
        <v>1973999.9999999998</v>
      </c>
      <c r="M596" s="47">
        <f t="shared" si="43"/>
        <v>1316000</v>
      </c>
      <c r="N596" s="47">
        <f>M596+L596</f>
        <v>3290000</v>
      </c>
      <c r="O596" s="41"/>
      <c r="P596" s="43" t="s">
        <v>1555</v>
      </c>
    </row>
    <row r="597" spans="1:16" ht="37.5" x14ac:dyDescent="0.25">
      <c r="A597" s="41">
        <f t="shared" si="42"/>
        <v>341</v>
      </c>
      <c r="B597" s="42" t="s">
        <v>1556</v>
      </c>
      <c r="C597" s="43" t="s">
        <v>282</v>
      </c>
      <c r="D597" s="41" t="s">
        <v>1510</v>
      </c>
      <c r="E597" s="43">
        <v>2123170451</v>
      </c>
      <c r="F597" s="43" t="s">
        <v>43</v>
      </c>
      <c r="G597" s="44" t="s">
        <v>733</v>
      </c>
      <c r="H597" s="41">
        <v>6510202</v>
      </c>
      <c r="I597" s="45">
        <v>940000</v>
      </c>
      <c r="J597" s="46">
        <v>5</v>
      </c>
      <c r="K597" s="41" t="s">
        <v>39</v>
      </c>
      <c r="L597" s="47">
        <f t="shared" si="41"/>
        <v>1973999.9999999998</v>
      </c>
      <c r="M597" s="47">
        <f t="shared" si="43"/>
        <v>1316000</v>
      </c>
      <c r="N597" s="47">
        <f>M597+L597</f>
        <v>3290000</v>
      </c>
      <c r="O597" s="41"/>
      <c r="P597" s="43"/>
    </row>
    <row r="598" spans="1:16" ht="37.5" x14ac:dyDescent="0.25">
      <c r="A598" s="41">
        <f t="shared" si="42"/>
        <v>342</v>
      </c>
      <c r="B598" s="42" t="s">
        <v>1426</v>
      </c>
      <c r="C598" s="43" t="s">
        <v>1557</v>
      </c>
      <c r="D598" s="41" t="s">
        <v>1248</v>
      </c>
      <c r="E598" s="43">
        <v>2123170452</v>
      </c>
      <c r="F598" s="43" t="s">
        <v>43</v>
      </c>
      <c r="G598" s="44" t="s">
        <v>733</v>
      </c>
      <c r="H598" s="41">
        <v>6510202</v>
      </c>
      <c r="I598" s="45">
        <v>940000</v>
      </c>
      <c r="J598" s="46">
        <v>5</v>
      </c>
      <c r="K598" s="41" t="s">
        <v>39</v>
      </c>
      <c r="L598" s="47">
        <f t="shared" si="41"/>
        <v>1973999.9999999998</v>
      </c>
      <c r="M598" s="47">
        <f t="shared" si="43"/>
        <v>1316000</v>
      </c>
      <c r="N598" s="47">
        <f>M598+L598</f>
        <v>3290000</v>
      </c>
      <c r="O598" s="41"/>
      <c r="P598" s="43" t="s">
        <v>1558</v>
      </c>
    </row>
    <row r="599" spans="1:16" ht="37.5" x14ac:dyDescent="0.25">
      <c r="A599" s="41">
        <f t="shared" si="42"/>
        <v>343</v>
      </c>
      <c r="B599" s="42" t="s">
        <v>1559</v>
      </c>
      <c r="C599" s="43" t="s">
        <v>312</v>
      </c>
      <c r="D599" s="41" t="s">
        <v>1510</v>
      </c>
      <c r="E599" s="43">
        <v>2123170453</v>
      </c>
      <c r="F599" s="43" t="s">
        <v>43</v>
      </c>
      <c r="G599" s="44" t="s">
        <v>733</v>
      </c>
      <c r="H599" s="41">
        <v>6510202</v>
      </c>
      <c r="I599" s="45">
        <v>940000</v>
      </c>
      <c r="J599" s="46">
        <v>5</v>
      </c>
      <c r="K599" s="41" t="s">
        <v>39</v>
      </c>
      <c r="L599" s="47">
        <f t="shared" si="41"/>
        <v>1973999.9999999998</v>
      </c>
      <c r="M599" s="47">
        <f t="shared" si="43"/>
        <v>1316000</v>
      </c>
      <c r="N599" s="47">
        <f>M599+L599</f>
        <v>3290000</v>
      </c>
      <c r="O599" s="41"/>
      <c r="P599" s="43" t="s">
        <v>1560</v>
      </c>
    </row>
    <row r="600" spans="1:16" ht="37.5" x14ac:dyDescent="0.25">
      <c r="A600" s="41">
        <f t="shared" si="42"/>
        <v>344</v>
      </c>
      <c r="B600" s="42" t="s">
        <v>1561</v>
      </c>
      <c r="C600" s="43" t="s">
        <v>1562</v>
      </c>
      <c r="D600" s="41" t="s">
        <v>1510</v>
      </c>
      <c r="E600" s="43">
        <v>2123170454</v>
      </c>
      <c r="F600" s="43" t="s">
        <v>43</v>
      </c>
      <c r="G600" s="44" t="s">
        <v>733</v>
      </c>
      <c r="H600" s="41">
        <v>6510202</v>
      </c>
      <c r="I600" s="45">
        <v>940000</v>
      </c>
      <c r="J600" s="46">
        <v>5</v>
      </c>
      <c r="K600" s="41" t="s">
        <v>39</v>
      </c>
      <c r="L600" s="47">
        <f t="shared" si="41"/>
        <v>1973999.9999999998</v>
      </c>
      <c r="M600" s="47">
        <f t="shared" si="43"/>
        <v>1316000</v>
      </c>
      <c r="N600" s="47">
        <f>M600+L600</f>
        <v>3290000</v>
      </c>
      <c r="O600" s="41"/>
      <c r="P600" s="43" t="s">
        <v>1563</v>
      </c>
    </row>
    <row r="601" spans="1:16" ht="37.5" x14ac:dyDescent="0.25">
      <c r="A601" s="41">
        <f t="shared" si="42"/>
        <v>345</v>
      </c>
      <c r="B601" s="42" t="s">
        <v>1564</v>
      </c>
      <c r="C601" s="43" t="s">
        <v>223</v>
      </c>
      <c r="D601" s="41" t="s">
        <v>1510</v>
      </c>
      <c r="E601" s="43">
        <v>2123170455</v>
      </c>
      <c r="F601" s="43" t="s">
        <v>43</v>
      </c>
      <c r="G601" s="44" t="s">
        <v>733</v>
      </c>
      <c r="H601" s="41">
        <v>6510202</v>
      </c>
      <c r="I601" s="45">
        <v>940000</v>
      </c>
      <c r="J601" s="46">
        <v>5</v>
      </c>
      <c r="K601" s="41" t="s">
        <v>39</v>
      </c>
      <c r="L601" s="47">
        <f t="shared" si="41"/>
        <v>1973999.9999999998</v>
      </c>
      <c r="M601" s="47">
        <v>0</v>
      </c>
      <c r="N601" s="47">
        <v>0</v>
      </c>
      <c r="O601" s="41"/>
      <c r="P601" s="43" t="s">
        <v>1565</v>
      </c>
    </row>
    <row r="602" spans="1:16" ht="37.5" x14ac:dyDescent="0.25">
      <c r="A602" s="41">
        <f t="shared" si="42"/>
        <v>346</v>
      </c>
      <c r="B602" s="42" t="s">
        <v>418</v>
      </c>
      <c r="C602" s="43" t="s">
        <v>1566</v>
      </c>
      <c r="D602" s="41" t="s">
        <v>1510</v>
      </c>
      <c r="E602" s="43">
        <v>2123170456</v>
      </c>
      <c r="F602" s="43" t="s">
        <v>43</v>
      </c>
      <c r="G602" s="44" t="s">
        <v>733</v>
      </c>
      <c r="H602" s="41">
        <v>6510202</v>
      </c>
      <c r="I602" s="45">
        <v>940000</v>
      </c>
      <c r="J602" s="46">
        <v>5</v>
      </c>
      <c r="K602" s="41" t="s">
        <v>39</v>
      </c>
      <c r="L602" s="47">
        <f t="shared" si="41"/>
        <v>1973999.9999999998</v>
      </c>
      <c r="M602" s="47">
        <f t="shared" si="43"/>
        <v>1316000</v>
      </c>
      <c r="N602" s="47">
        <f>M602+L602</f>
        <v>3290000</v>
      </c>
      <c r="O602" s="41"/>
      <c r="P602" s="43" t="s">
        <v>1567</v>
      </c>
    </row>
    <row r="603" spans="1:16" ht="37.5" x14ac:dyDescent="0.25">
      <c r="A603" s="41">
        <f t="shared" si="42"/>
        <v>347</v>
      </c>
      <c r="B603" s="42" t="s">
        <v>1568</v>
      </c>
      <c r="C603" s="43" t="s">
        <v>1569</v>
      </c>
      <c r="D603" s="41" t="s">
        <v>1510</v>
      </c>
      <c r="E603" s="43">
        <v>2123170457</v>
      </c>
      <c r="F603" s="43" t="s">
        <v>43</v>
      </c>
      <c r="G603" s="44" t="s">
        <v>733</v>
      </c>
      <c r="H603" s="41">
        <v>6510202</v>
      </c>
      <c r="I603" s="45">
        <v>940000</v>
      </c>
      <c r="J603" s="46">
        <v>5</v>
      </c>
      <c r="K603" s="41" t="s">
        <v>39</v>
      </c>
      <c r="L603" s="47">
        <f t="shared" si="41"/>
        <v>1973999.9999999998</v>
      </c>
      <c r="M603" s="47">
        <f t="shared" si="43"/>
        <v>1316000</v>
      </c>
      <c r="N603" s="47">
        <f>M603+L603</f>
        <v>3290000</v>
      </c>
      <c r="O603" s="41"/>
      <c r="P603" s="43" t="s">
        <v>1570</v>
      </c>
    </row>
    <row r="604" spans="1:16" ht="37.5" x14ac:dyDescent="0.25">
      <c r="A604" s="41">
        <f t="shared" si="42"/>
        <v>348</v>
      </c>
      <c r="B604" s="42" t="s">
        <v>1571</v>
      </c>
      <c r="C604" s="43" t="s">
        <v>1105</v>
      </c>
      <c r="D604" s="41" t="s">
        <v>1510</v>
      </c>
      <c r="E604" s="43">
        <v>2123170458</v>
      </c>
      <c r="F604" s="43" t="s">
        <v>43</v>
      </c>
      <c r="G604" s="44" t="s">
        <v>733</v>
      </c>
      <c r="H604" s="41">
        <v>6510202</v>
      </c>
      <c r="I604" s="45">
        <v>940000</v>
      </c>
      <c r="J604" s="46">
        <v>5</v>
      </c>
      <c r="K604" s="41" t="s">
        <v>39</v>
      </c>
      <c r="L604" s="47">
        <f t="shared" si="41"/>
        <v>1973999.9999999998</v>
      </c>
      <c r="M604" s="47">
        <f t="shared" si="43"/>
        <v>1316000</v>
      </c>
      <c r="N604" s="47">
        <f>M604+L604</f>
        <v>3290000</v>
      </c>
      <c r="O604" s="41"/>
      <c r="P604" s="43" t="s">
        <v>1572</v>
      </c>
    </row>
    <row r="605" spans="1:16" ht="37.5" x14ac:dyDescent="0.25">
      <c r="A605" s="41">
        <f t="shared" si="42"/>
        <v>349</v>
      </c>
      <c r="B605" s="42" t="s">
        <v>1573</v>
      </c>
      <c r="C605" s="43" t="s">
        <v>282</v>
      </c>
      <c r="D605" s="41" t="s">
        <v>1510</v>
      </c>
      <c r="E605" s="43">
        <v>2123170459</v>
      </c>
      <c r="F605" s="43" t="s">
        <v>43</v>
      </c>
      <c r="G605" s="44" t="s">
        <v>733</v>
      </c>
      <c r="H605" s="41">
        <v>6510202</v>
      </c>
      <c r="I605" s="45">
        <v>940000</v>
      </c>
      <c r="J605" s="46">
        <v>5</v>
      </c>
      <c r="K605" s="41" t="s">
        <v>39</v>
      </c>
      <c r="L605" s="47">
        <f t="shared" si="41"/>
        <v>1973999.9999999998</v>
      </c>
      <c r="M605" s="47">
        <f t="shared" si="43"/>
        <v>1316000</v>
      </c>
      <c r="N605" s="47">
        <f>M605+L605</f>
        <v>3290000</v>
      </c>
      <c r="O605" s="41"/>
      <c r="P605" s="43" t="s">
        <v>1574</v>
      </c>
    </row>
    <row r="606" spans="1:16" ht="37.5" x14ac:dyDescent="0.25">
      <c r="A606" s="41">
        <f t="shared" si="42"/>
        <v>350</v>
      </c>
      <c r="B606" s="42" t="s">
        <v>1575</v>
      </c>
      <c r="C606" s="43" t="s">
        <v>1576</v>
      </c>
      <c r="D606" s="41" t="s">
        <v>1510</v>
      </c>
      <c r="E606" s="43">
        <v>2123170460</v>
      </c>
      <c r="F606" s="43" t="s">
        <v>43</v>
      </c>
      <c r="G606" s="44" t="s">
        <v>733</v>
      </c>
      <c r="H606" s="41">
        <v>6510202</v>
      </c>
      <c r="I606" s="45">
        <v>940000</v>
      </c>
      <c r="J606" s="46">
        <v>5</v>
      </c>
      <c r="K606" s="41" t="s">
        <v>39</v>
      </c>
      <c r="L606" s="47">
        <f t="shared" si="41"/>
        <v>1973999.9999999998</v>
      </c>
      <c r="M606" s="47">
        <f t="shared" si="43"/>
        <v>1316000</v>
      </c>
      <c r="N606" s="47">
        <f>M606+L606</f>
        <v>3290000</v>
      </c>
      <c r="O606" s="41"/>
      <c r="P606" s="43" t="s">
        <v>1577</v>
      </c>
    </row>
    <row r="607" spans="1:16" ht="37.5" x14ac:dyDescent="0.25">
      <c r="A607" s="41">
        <f t="shared" si="42"/>
        <v>351</v>
      </c>
      <c r="B607" s="42" t="s">
        <v>1578</v>
      </c>
      <c r="C607" s="43" t="s">
        <v>1579</v>
      </c>
      <c r="D607" s="41" t="s">
        <v>1580</v>
      </c>
      <c r="E607" s="43">
        <v>2123170462</v>
      </c>
      <c r="F607" s="43" t="s">
        <v>43</v>
      </c>
      <c r="G607" s="44" t="s">
        <v>733</v>
      </c>
      <c r="H607" s="41">
        <v>6510202</v>
      </c>
      <c r="I607" s="45">
        <v>940000</v>
      </c>
      <c r="J607" s="46">
        <v>5</v>
      </c>
      <c r="K607" s="41" t="s">
        <v>39</v>
      </c>
      <c r="L607" s="47">
        <f t="shared" si="41"/>
        <v>1973999.9999999998</v>
      </c>
      <c r="M607" s="47">
        <f t="shared" si="43"/>
        <v>1316000</v>
      </c>
      <c r="N607" s="47">
        <f>M607+L607</f>
        <v>3290000</v>
      </c>
      <c r="O607" s="41"/>
      <c r="P607" s="43" t="s">
        <v>1581</v>
      </c>
    </row>
    <row r="608" spans="1:16" ht="37.5" x14ac:dyDescent="0.25">
      <c r="A608" s="41">
        <f t="shared" si="42"/>
        <v>352</v>
      </c>
      <c r="B608" s="42" t="s">
        <v>1582</v>
      </c>
      <c r="C608" s="43" t="s">
        <v>102</v>
      </c>
      <c r="D608" s="41" t="s">
        <v>1580</v>
      </c>
      <c r="E608" s="43">
        <v>2123170463</v>
      </c>
      <c r="F608" s="43" t="s">
        <v>43</v>
      </c>
      <c r="G608" s="44" t="s">
        <v>733</v>
      </c>
      <c r="H608" s="41">
        <v>6510202</v>
      </c>
      <c r="I608" s="45">
        <v>940000</v>
      </c>
      <c r="J608" s="46">
        <v>5</v>
      </c>
      <c r="K608" s="41" t="s">
        <v>39</v>
      </c>
      <c r="L608" s="47">
        <f t="shared" si="41"/>
        <v>1973999.9999999998</v>
      </c>
      <c r="M608" s="47">
        <f t="shared" si="43"/>
        <v>1316000</v>
      </c>
      <c r="N608" s="47">
        <f>M608+L608</f>
        <v>3290000</v>
      </c>
      <c r="O608" s="41"/>
      <c r="P608" s="43" t="s">
        <v>1583</v>
      </c>
    </row>
    <row r="609" spans="1:16" ht="37.5" x14ac:dyDescent="0.25">
      <c r="A609" s="41">
        <f t="shared" si="42"/>
        <v>353</v>
      </c>
      <c r="B609" s="42" t="s">
        <v>1584</v>
      </c>
      <c r="C609" s="43" t="s">
        <v>547</v>
      </c>
      <c r="D609" s="41" t="s">
        <v>1580</v>
      </c>
      <c r="E609" s="43">
        <v>2123170465</v>
      </c>
      <c r="F609" s="43" t="s">
        <v>43</v>
      </c>
      <c r="G609" s="44" t="s">
        <v>733</v>
      </c>
      <c r="H609" s="41">
        <v>6510202</v>
      </c>
      <c r="I609" s="45">
        <v>940000</v>
      </c>
      <c r="J609" s="46">
        <v>5</v>
      </c>
      <c r="K609" s="41" t="s">
        <v>39</v>
      </c>
      <c r="L609" s="47">
        <f t="shared" si="41"/>
        <v>1973999.9999999998</v>
      </c>
      <c r="M609" s="47">
        <v>0</v>
      </c>
      <c r="N609" s="47">
        <v>0</v>
      </c>
      <c r="O609" s="41"/>
      <c r="P609" s="43" t="s">
        <v>1585</v>
      </c>
    </row>
    <row r="610" spans="1:16" ht="37.5" x14ac:dyDescent="0.25">
      <c r="A610" s="41">
        <f t="shared" si="42"/>
        <v>354</v>
      </c>
      <c r="B610" s="42" t="s">
        <v>1586</v>
      </c>
      <c r="C610" s="43" t="s">
        <v>1587</v>
      </c>
      <c r="D610" s="41" t="s">
        <v>1580</v>
      </c>
      <c r="E610" s="43">
        <v>2123170466</v>
      </c>
      <c r="F610" s="43" t="s">
        <v>43</v>
      </c>
      <c r="G610" s="44" t="s">
        <v>733</v>
      </c>
      <c r="H610" s="41">
        <v>6510202</v>
      </c>
      <c r="I610" s="45">
        <v>940000</v>
      </c>
      <c r="J610" s="46">
        <v>5</v>
      </c>
      <c r="K610" s="41" t="s">
        <v>39</v>
      </c>
      <c r="L610" s="47">
        <f t="shared" si="41"/>
        <v>1973999.9999999998</v>
      </c>
      <c r="M610" s="47">
        <f t="shared" si="43"/>
        <v>1316000</v>
      </c>
      <c r="N610" s="47">
        <f>M610+L610</f>
        <v>3290000</v>
      </c>
      <c r="O610" s="41"/>
      <c r="P610" s="43" t="s">
        <v>1588</v>
      </c>
    </row>
    <row r="611" spans="1:16" ht="37.5" x14ac:dyDescent="0.25">
      <c r="A611" s="41">
        <f t="shared" si="42"/>
        <v>355</v>
      </c>
      <c r="B611" s="42" t="s">
        <v>1589</v>
      </c>
      <c r="C611" s="43" t="s">
        <v>422</v>
      </c>
      <c r="D611" s="41" t="s">
        <v>1580</v>
      </c>
      <c r="E611" s="43">
        <v>2123170467</v>
      </c>
      <c r="F611" s="43" t="s">
        <v>43</v>
      </c>
      <c r="G611" s="44" t="s">
        <v>733</v>
      </c>
      <c r="H611" s="41">
        <v>6510202</v>
      </c>
      <c r="I611" s="45">
        <v>940000</v>
      </c>
      <c r="J611" s="46">
        <v>5</v>
      </c>
      <c r="K611" s="41" t="s">
        <v>39</v>
      </c>
      <c r="L611" s="47">
        <f t="shared" si="41"/>
        <v>1973999.9999999998</v>
      </c>
      <c r="M611" s="47">
        <f t="shared" si="43"/>
        <v>1316000</v>
      </c>
      <c r="N611" s="47">
        <f>M611+L611</f>
        <v>3290000</v>
      </c>
      <c r="O611" s="41"/>
      <c r="P611" s="43" t="s">
        <v>1590</v>
      </c>
    </row>
    <row r="612" spans="1:16" ht="37.5" x14ac:dyDescent="0.25">
      <c r="A612" s="41">
        <f t="shared" si="42"/>
        <v>356</v>
      </c>
      <c r="B612" s="42" t="s">
        <v>1591</v>
      </c>
      <c r="C612" s="43" t="s">
        <v>358</v>
      </c>
      <c r="D612" s="41" t="s">
        <v>1580</v>
      </c>
      <c r="E612" s="43">
        <v>2123170468</v>
      </c>
      <c r="F612" s="43" t="s">
        <v>43</v>
      </c>
      <c r="G612" s="44" t="s">
        <v>733</v>
      </c>
      <c r="H612" s="41">
        <v>6510202</v>
      </c>
      <c r="I612" s="45">
        <v>940000</v>
      </c>
      <c r="J612" s="46">
        <v>5</v>
      </c>
      <c r="K612" s="41" t="s">
        <v>39</v>
      </c>
      <c r="L612" s="47">
        <f t="shared" si="41"/>
        <v>1973999.9999999998</v>
      </c>
      <c r="M612" s="47">
        <f t="shared" si="43"/>
        <v>1316000</v>
      </c>
      <c r="N612" s="47">
        <f>M612+L612</f>
        <v>3290000</v>
      </c>
      <c r="O612" s="41"/>
      <c r="P612" s="43" t="s">
        <v>1592</v>
      </c>
    </row>
    <row r="613" spans="1:16" ht="37.5" x14ac:dyDescent="0.25">
      <c r="A613" s="41">
        <f t="shared" si="42"/>
        <v>357</v>
      </c>
      <c r="B613" s="42" t="s">
        <v>1593</v>
      </c>
      <c r="C613" s="43" t="s">
        <v>1594</v>
      </c>
      <c r="D613" s="41" t="s">
        <v>1580</v>
      </c>
      <c r="E613" s="43">
        <v>2123170469</v>
      </c>
      <c r="F613" s="43" t="s">
        <v>43</v>
      </c>
      <c r="G613" s="44" t="s">
        <v>733</v>
      </c>
      <c r="H613" s="41">
        <v>6510202</v>
      </c>
      <c r="I613" s="45">
        <v>940000</v>
      </c>
      <c r="J613" s="46">
        <v>5</v>
      </c>
      <c r="K613" s="41" t="s">
        <v>39</v>
      </c>
      <c r="L613" s="47">
        <f t="shared" si="41"/>
        <v>1973999.9999999998</v>
      </c>
      <c r="M613" s="47">
        <f t="shared" si="43"/>
        <v>1316000</v>
      </c>
      <c r="N613" s="47">
        <f>M613+L613</f>
        <v>3290000</v>
      </c>
      <c r="O613" s="41"/>
      <c r="P613" s="43"/>
    </row>
    <row r="614" spans="1:16" ht="37.5" x14ac:dyDescent="0.25">
      <c r="A614" s="41">
        <f t="shared" si="42"/>
        <v>358</v>
      </c>
      <c r="B614" s="42" t="s">
        <v>1595</v>
      </c>
      <c r="C614" s="43" t="s">
        <v>410</v>
      </c>
      <c r="D614" s="41" t="s">
        <v>1580</v>
      </c>
      <c r="E614" s="43">
        <v>2123170470</v>
      </c>
      <c r="F614" s="43" t="s">
        <v>43</v>
      </c>
      <c r="G614" s="44" t="s">
        <v>733</v>
      </c>
      <c r="H614" s="41">
        <v>6510202</v>
      </c>
      <c r="I614" s="45">
        <v>940000</v>
      </c>
      <c r="J614" s="46">
        <v>5</v>
      </c>
      <c r="K614" s="41" t="s">
        <v>39</v>
      </c>
      <c r="L614" s="47">
        <f t="shared" si="41"/>
        <v>1973999.9999999998</v>
      </c>
      <c r="M614" s="47">
        <f t="shared" si="43"/>
        <v>1316000</v>
      </c>
      <c r="N614" s="47">
        <f>M614+L614</f>
        <v>3290000</v>
      </c>
      <c r="O614" s="41"/>
      <c r="P614" s="43" t="s">
        <v>1596</v>
      </c>
    </row>
    <row r="615" spans="1:16" ht="37.5" x14ac:dyDescent="0.25">
      <c r="A615" s="41">
        <f t="shared" si="42"/>
        <v>359</v>
      </c>
      <c r="B615" s="42" t="s">
        <v>1597</v>
      </c>
      <c r="C615" s="43" t="s">
        <v>910</v>
      </c>
      <c r="D615" s="41" t="s">
        <v>1580</v>
      </c>
      <c r="E615" s="43">
        <v>2123170472</v>
      </c>
      <c r="F615" s="43" t="s">
        <v>43</v>
      </c>
      <c r="G615" s="44" t="s">
        <v>733</v>
      </c>
      <c r="H615" s="41">
        <v>6510202</v>
      </c>
      <c r="I615" s="45">
        <v>940000</v>
      </c>
      <c r="J615" s="46">
        <v>5</v>
      </c>
      <c r="K615" s="41" t="s">
        <v>39</v>
      </c>
      <c r="L615" s="47">
        <f t="shared" si="41"/>
        <v>1973999.9999999998</v>
      </c>
      <c r="M615" s="47">
        <f t="shared" si="43"/>
        <v>1316000</v>
      </c>
      <c r="N615" s="47">
        <f>M615+L615</f>
        <v>3290000</v>
      </c>
      <c r="O615" s="41"/>
      <c r="P615" s="43" t="s">
        <v>1598</v>
      </c>
    </row>
    <row r="616" spans="1:16" ht="37.5" x14ac:dyDescent="0.25">
      <c r="A616" s="41">
        <f t="shared" si="42"/>
        <v>360</v>
      </c>
      <c r="B616" s="42" t="s">
        <v>1599</v>
      </c>
      <c r="C616" s="43" t="s">
        <v>1600</v>
      </c>
      <c r="D616" s="41" t="s">
        <v>1580</v>
      </c>
      <c r="E616" s="43">
        <v>2123170473</v>
      </c>
      <c r="F616" s="43" t="s">
        <v>43</v>
      </c>
      <c r="G616" s="44" t="s">
        <v>733</v>
      </c>
      <c r="H616" s="41">
        <v>6510202</v>
      </c>
      <c r="I616" s="45">
        <v>940000</v>
      </c>
      <c r="J616" s="46">
        <v>5</v>
      </c>
      <c r="K616" s="41" t="s">
        <v>39</v>
      </c>
      <c r="L616" s="47">
        <f t="shared" si="41"/>
        <v>1973999.9999999998</v>
      </c>
      <c r="M616" s="47">
        <f t="shared" si="43"/>
        <v>1316000</v>
      </c>
      <c r="N616" s="47">
        <f>M616+L616</f>
        <v>3290000</v>
      </c>
      <c r="O616" s="41"/>
      <c r="P616" s="43" t="s">
        <v>1601</v>
      </c>
    </row>
    <row r="617" spans="1:16" ht="37.5" x14ac:dyDescent="0.25">
      <c r="A617" s="41">
        <f t="shared" si="42"/>
        <v>361</v>
      </c>
      <c r="B617" s="42" t="s">
        <v>1602</v>
      </c>
      <c r="C617" s="43" t="s">
        <v>910</v>
      </c>
      <c r="D617" s="41" t="s">
        <v>1580</v>
      </c>
      <c r="E617" s="43">
        <v>2123170474</v>
      </c>
      <c r="F617" s="43" t="s">
        <v>43</v>
      </c>
      <c r="G617" s="44" t="s">
        <v>733</v>
      </c>
      <c r="H617" s="41">
        <v>6510202</v>
      </c>
      <c r="I617" s="45">
        <v>940000</v>
      </c>
      <c r="J617" s="46">
        <v>5</v>
      </c>
      <c r="K617" s="41" t="s">
        <v>39</v>
      </c>
      <c r="L617" s="47">
        <f t="shared" si="41"/>
        <v>1973999.9999999998</v>
      </c>
      <c r="M617" s="47">
        <f t="shared" si="43"/>
        <v>1316000</v>
      </c>
      <c r="N617" s="47">
        <f>M617+L617</f>
        <v>3290000</v>
      </c>
      <c r="O617" s="41"/>
      <c r="P617" s="43" t="s">
        <v>1603</v>
      </c>
    </row>
    <row r="618" spans="1:16" ht="37.5" x14ac:dyDescent="0.25">
      <c r="A618" s="41">
        <f t="shared" si="42"/>
        <v>362</v>
      </c>
      <c r="B618" s="42" t="s">
        <v>1604</v>
      </c>
      <c r="C618" s="43" t="s">
        <v>1605</v>
      </c>
      <c r="D618" s="41" t="s">
        <v>1580</v>
      </c>
      <c r="E618" s="43">
        <v>2123170475</v>
      </c>
      <c r="F618" s="43" t="s">
        <v>43</v>
      </c>
      <c r="G618" s="44" t="s">
        <v>733</v>
      </c>
      <c r="H618" s="41">
        <v>6510202</v>
      </c>
      <c r="I618" s="45">
        <v>940000</v>
      </c>
      <c r="J618" s="46">
        <v>5</v>
      </c>
      <c r="K618" s="41" t="s">
        <v>39</v>
      </c>
      <c r="L618" s="47">
        <f t="shared" si="41"/>
        <v>1973999.9999999998</v>
      </c>
      <c r="M618" s="47">
        <f t="shared" si="43"/>
        <v>1316000</v>
      </c>
      <c r="N618" s="47">
        <f>M618+L618</f>
        <v>3290000</v>
      </c>
      <c r="O618" s="41"/>
      <c r="P618" s="43" t="s">
        <v>1606</v>
      </c>
    </row>
    <row r="619" spans="1:16" ht="37.5" x14ac:dyDescent="0.25">
      <c r="A619" s="41">
        <f t="shared" si="42"/>
        <v>363</v>
      </c>
      <c r="B619" s="42" t="s">
        <v>1607</v>
      </c>
      <c r="C619" s="43" t="s">
        <v>676</v>
      </c>
      <c r="D619" s="41" t="s">
        <v>1580</v>
      </c>
      <c r="E619" s="43">
        <v>2123170476</v>
      </c>
      <c r="F619" s="43" t="s">
        <v>43</v>
      </c>
      <c r="G619" s="44" t="s">
        <v>733</v>
      </c>
      <c r="H619" s="41">
        <v>6510202</v>
      </c>
      <c r="I619" s="45">
        <v>940000</v>
      </c>
      <c r="J619" s="46">
        <v>5</v>
      </c>
      <c r="K619" s="41" t="s">
        <v>39</v>
      </c>
      <c r="L619" s="47">
        <f t="shared" si="41"/>
        <v>1973999.9999999998</v>
      </c>
      <c r="M619" s="47">
        <v>0</v>
      </c>
      <c r="N619" s="47">
        <v>0</v>
      </c>
      <c r="O619" s="41"/>
      <c r="P619" s="43" t="s">
        <v>1608</v>
      </c>
    </row>
    <row r="620" spans="1:16" ht="37.5" x14ac:dyDescent="0.25">
      <c r="A620" s="41">
        <f t="shared" si="42"/>
        <v>364</v>
      </c>
      <c r="B620" s="42" t="s">
        <v>1609</v>
      </c>
      <c r="C620" s="43" t="s">
        <v>235</v>
      </c>
      <c r="D620" s="41" t="s">
        <v>1580</v>
      </c>
      <c r="E620" s="43">
        <v>2123170478</v>
      </c>
      <c r="F620" s="43" t="s">
        <v>43</v>
      </c>
      <c r="G620" s="44" t="s">
        <v>733</v>
      </c>
      <c r="H620" s="41">
        <v>6510202</v>
      </c>
      <c r="I620" s="45">
        <v>940000</v>
      </c>
      <c r="J620" s="46">
        <v>5</v>
      </c>
      <c r="K620" s="41" t="s">
        <v>39</v>
      </c>
      <c r="L620" s="47">
        <f t="shared" si="41"/>
        <v>1973999.9999999998</v>
      </c>
      <c r="M620" s="47">
        <f t="shared" si="43"/>
        <v>1316000</v>
      </c>
      <c r="N620" s="47">
        <f>M620+L620</f>
        <v>3290000</v>
      </c>
      <c r="O620" s="41"/>
      <c r="P620" s="43" t="s">
        <v>1610</v>
      </c>
    </row>
    <row r="621" spans="1:16" ht="37.5" x14ac:dyDescent="0.25">
      <c r="A621" s="41">
        <f t="shared" si="42"/>
        <v>365</v>
      </c>
      <c r="B621" s="42" t="s">
        <v>1611</v>
      </c>
      <c r="C621" s="43" t="s">
        <v>1612</v>
      </c>
      <c r="D621" s="41" t="s">
        <v>1580</v>
      </c>
      <c r="E621" s="43">
        <v>2123170480</v>
      </c>
      <c r="F621" s="43" t="s">
        <v>43</v>
      </c>
      <c r="G621" s="44" t="s">
        <v>733</v>
      </c>
      <c r="H621" s="41">
        <v>6510202</v>
      </c>
      <c r="I621" s="45">
        <v>940000</v>
      </c>
      <c r="J621" s="46">
        <v>5</v>
      </c>
      <c r="K621" s="41" t="s">
        <v>39</v>
      </c>
      <c r="L621" s="47">
        <f t="shared" si="41"/>
        <v>1973999.9999999998</v>
      </c>
      <c r="M621" s="47">
        <f t="shared" si="43"/>
        <v>1316000</v>
      </c>
      <c r="N621" s="47">
        <f>M621+L621</f>
        <v>3290000</v>
      </c>
      <c r="O621" s="41"/>
      <c r="P621" s="43" t="s">
        <v>1613</v>
      </c>
    </row>
    <row r="622" spans="1:16" ht="37.5" x14ac:dyDescent="0.25">
      <c r="A622" s="41">
        <f t="shared" si="42"/>
        <v>366</v>
      </c>
      <c r="B622" s="42" t="s">
        <v>1614</v>
      </c>
      <c r="C622" s="43" t="s">
        <v>944</v>
      </c>
      <c r="D622" s="41" t="s">
        <v>1580</v>
      </c>
      <c r="E622" s="43">
        <v>2123170481</v>
      </c>
      <c r="F622" s="43" t="s">
        <v>43</v>
      </c>
      <c r="G622" s="44" t="s">
        <v>733</v>
      </c>
      <c r="H622" s="41">
        <v>6510202</v>
      </c>
      <c r="I622" s="45">
        <v>940000</v>
      </c>
      <c r="J622" s="46">
        <v>5</v>
      </c>
      <c r="K622" s="41" t="s">
        <v>39</v>
      </c>
      <c r="L622" s="47">
        <f t="shared" si="41"/>
        <v>1973999.9999999998</v>
      </c>
      <c r="M622" s="47">
        <v>0</v>
      </c>
      <c r="N622" s="47">
        <v>0</v>
      </c>
      <c r="O622" s="41"/>
      <c r="P622" s="43" t="s">
        <v>1615</v>
      </c>
    </row>
    <row r="623" spans="1:16" ht="37.5" x14ac:dyDescent="0.25">
      <c r="A623" s="41">
        <f t="shared" si="42"/>
        <v>367</v>
      </c>
      <c r="B623" s="42" t="s">
        <v>1616</v>
      </c>
      <c r="C623" s="43" t="s">
        <v>1008</v>
      </c>
      <c r="D623" s="41" t="s">
        <v>1580</v>
      </c>
      <c r="E623" s="43">
        <v>2123170482</v>
      </c>
      <c r="F623" s="43" t="s">
        <v>43</v>
      </c>
      <c r="G623" s="44" t="s">
        <v>733</v>
      </c>
      <c r="H623" s="41">
        <v>6510202</v>
      </c>
      <c r="I623" s="45">
        <v>940000</v>
      </c>
      <c r="J623" s="46">
        <v>5</v>
      </c>
      <c r="K623" s="41" t="s">
        <v>39</v>
      </c>
      <c r="L623" s="47">
        <f t="shared" si="41"/>
        <v>1973999.9999999998</v>
      </c>
      <c r="M623" s="47">
        <f t="shared" si="43"/>
        <v>1316000</v>
      </c>
      <c r="N623" s="47">
        <f>M623+L623</f>
        <v>3290000</v>
      </c>
      <c r="O623" s="41"/>
      <c r="P623" s="43" t="s">
        <v>1617</v>
      </c>
    </row>
    <row r="624" spans="1:16" ht="37.5" x14ac:dyDescent="0.25">
      <c r="A624" s="41">
        <f t="shared" si="42"/>
        <v>368</v>
      </c>
      <c r="B624" s="42" t="s">
        <v>1618</v>
      </c>
      <c r="C624" s="43" t="s">
        <v>204</v>
      </c>
      <c r="D624" s="41" t="s">
        <v>1580</v>
      </c>
      <c r="E624" s="43">
        <v>2123170483</v>
      </c>
      <c r="F624" s="43" t="s">
        <v>43</v>
      </c>
      <c r="G624" s="44" t="s">
        <v>733</v>
      </c>
      <c r="H624" s="41">
        <v>6510202</v>
      </c>
      <c r="I624" s="45">
        <v>940000</v>
      </c>
      <c r="J624" s="46">
        <v>5</v>
      </c>
      <c r="K624" s="41" t="s">
        <v>39</v>
      </c>
      <c r="L624" s="47">
        <f t="shared" si="41"/>
        <v>1973999.9999999998</v>
      </c>
      <c r="M624" s="47">
        <f t="shared" si="43"/>
        <v>1316000</v>
      </c>
      <c r="N624" s="47">
        <f>M624+L624</f>
        <v>3290000</v>
      </c>
      <c r="O624" s="41"/>
      <c r="P624" s="43" t="s">
        <v>1619</v>
      </c>
    </row>
    <row r="625" spans="1:16" ht="37.5" x14ac:dyDescent="0.25">
      <c r="A625" s="41">
        <f t="shared" si="42"/>
        <v>369</v>
      </c>
      <c r="B625" s="42" t="s">
        <v>1620</v>
      </c>
      <c r="C625" s="43" t="s">
        <v>910</v>
      </c>
      <c r="D625" s="41" t="s">
        <v>1580</v>
      </c>
      <c r="E625" s="43">
        <v>2123170484</v>
      </c>
      <c r="F625" s="43" t="s">
        <v>43</v>
      </c>
      <c r="G625" s="44" t="s">
        <v>733</v>
      </c>
      <c r="H625" s="41">
        <v>6510202</v>
      </c>
      <c r="I625" s="45">
        <v>940000</v>
      </c>
      <c r="J625" s="46">
        <v>5</v>
      </c>
      <c r="K625" s="41" t="s">
        <v>39</v>
      </c>
      <c r="L625" s="47">
        <f t="shared" si="41"/>
        <v>1973999.9999999998</v>
      </c>
      <c r="M625" s="47">
        <f t="shared" si="43"/>
        <v>1316000</v>
      </c>
      <c r="N625" s="47">
        <f>M625+L625</f>
        <v>3290000</v>
      </c>
      <c r="O625" s="41"/>
      <c r="P625" s="43" t="s">
        <v>1621</v>
      </c>
    </row>
    <row r="626" spans="1:16" ht="37.5" x14ac:dyDescent="0.25">
      <c r="A626" s="41">
        <f t="shared" si="42"/>
        <v>370</v>
      </c>
      <c r="B626" s="42" t="s">
        <v>1622</v>
      </c>
      <c r="C626" s="43" t="s">
        <v>416</v>
      </c>
      <c r="D626" s="41" t="s">
        <v>1580</v>
      </c>
      <c r="E626" s="43">
        <v>2123170486</v>
      </c>
      <c r="F626" s="43" t="s">
        <v>43</v>
      </c>
      <c r="G626" s="44" t="s">
        <v>733</v>
      </c>
      <c r="H626" s="41">
        <v>6510202</v>
      </c>
      <c r="I626" s="45">
        <v>940000</v>
      </c>
      <c r="J626" s="46">
        <v>5</v>
      </c>
      <c r="K626" s="41" t="s">
        <v>39</v>
      </c>
      <c r="L626" s="47">
        <f t="shared" si="41"/>
        <v>1973999.9999999998</v>
      </c>
      <c r="M626" s="47">
        <f t="shared" si="43"/>
        <v>1316000</v>
      </c>
      <c r="N626" s="47">
        <f>M626+L626</f>
        <v>3290000</v>
      </c>
      <c r="O626" s="41"/>
      <c r="P626" s="43" t="s">
        <v>1623</v>
      </c>
    </row>
    <row r="627" spans="1:16" ht="37.5" x14ac:dyDescent="0.25">
      <c r="A627" s="41">
        <f t="shared" si="42"/>
        <v>371</v>
      </c>
      <c r="B627" s="42" t="s">
        <v>1624</v>
      </c>
      <c r="C627" s="43" t="s">
        <v>333</v>
      </c>
      <c r="D627" s="41" t="s">
        <v>1580</v>
      </c>
      <c r="E627" s="43">
        <v>2123170488</v>
      </c>
      <c r="F627" s="43" t="s">
        <v>43</v>
      </c>
      <c r="G627" s="44" t="s">
        <v>733</v>
      </c>
      <c r="H627" s="41">
        <v>6510202</v>
      </c>
      <c r="I627" s="45">
        <v>940000</v>
      </c>
      <c r="J627" s="46">
        <v>5</v>
      </c>
      <c r="K627" s="41" t="s">
        <v>39</v>
      </c>
      <c r="L627" s="47">
        <f t="shared" si="41"/>
        <v>1973999.9999999998</v>
      </c>
      <c r="M627" s="47">
        <f t="shared" si="43"/>
        <v>1316000</v>
      </c>
      <c r="N627" s="47">
        <f>M627+L627</f>
        <v>3290000</v>
      </c>
      <c r="O627" s="41"/>
      <c r="P627" s="43" t="s">
        <v>1625</v>
      </c>
    </row>
    <row r="628" spans="1:16" ht="37.5" x14ac:dyDescent="0.25">
      <c r="A628" s="41">
        <f t="shared" si="42"/>
        <v>372</v>
      </c>
      <c r="B628" s="42" t="s">
        <v>1626</v>
      </c>
      <c r="C628" s="43" t="s">
        <v>1627</v>
      </c>
      <c r="D628" s="41" t="s">
        <v>1580</v>
      </c>
      <c r="E628" s="43">
        <v>2123170490</v>
      </c>
      <c r="F628" s="43" t="s">
        <v>43</v>
      </c>
      <c r="G628" s="44" t="s">
        <v>733</v>
      </c>
      <c r="H628" s="41">
        <v>6510202</v>
      </c>
      <c r="I628" s="45">
        <v>940000</v>
      </c>
      <c r="J628" s="46">
        <v>5</v>
      </c>
      <c r="K628" s="41" t="s">
        <v>39</v>
      </c>
      <c r="L628" s="47">
        <f t="shared" si="41"/>
        <v>1973999.9999999998</v>
      </c>
      <c r="M628" s="47">
        <f t="shared" si="43"/>
        <v>1316000</v>
      </c>
      <c r="N628" s="47">
        <f>M628+L628</f>
        <v>3290000</v>
      </c>
      <c r="O628" s="41"/>
      <c r="P628" s="43" t="s">
        <v>1628</v>
      </c>
    </row>
    <row r="629" spans="1:16" ht="37.5" x14ac:dyDescent="0.25">
      <c r="A629" s="41">
        <f t="shared" si="42"/>
        <v>373</v>
      </c>
      <c r="B629" s="42" t="s">
        <v>1629</v>
      </c>
      <c r="C629" s="43" t="s">
        <v>1630</v>
      </c>
      <c r="D629" s="41" t="s">
        <v>1580</v>
      </c>
      <c r="E629" s="43">
        <v>2123170491</v>
      </c>
      <c r="F629" s="43" t="s">
        <v>43</v>
      </c>
      <c r="G629" s="44" t="s">
        <v>733</v>
      </c>
      <c r="H629" s="41">
        <v>6510202</v>
      </c>
      <c r="I629" s="45">
        <v>940000</v>
      </c>
      <c r="J629" s="46">
        <v>5</v>
      </c>
      <c r="K629" s="41" t="s">
        <v>39</v>
      </c>
      <c r="L629" s="47">
        <f t="shared" si="41"/>
        <v>1973999.9999999998</v>
      </c>
      <c r="M629" s="47">
        <f t="shared" si="43"/>
        <v>1316000</v>
      </c>
      <c r="N629" s="47">
        <f>M629+L629</f>
        <v>3290000</v>
      </c>
      <c r="O629" s="41"/>
      <c r="P629" s="43" t="s">
        <v>1631</v>
      </c>
    </row>
    <row r="630" spans="1:16" ht="37.5" x14ac:dyDescent="0.25">
      <c r="A630" s="41">
        <f t="shared" si="42"/>
        <v>374</v>
      </c>
      <c r="B630" s="42" t="s">
        <v>1632</v>
      </c>
      <c r="C630" s="43" t="s">
        <v>1011</v>
      </c>
      <c r="D630" s="41" t="s">
        <v>1580</v>
      </c>
      <c r="E630" s="43">
        <v>2123170492</v>
      </c>
      <c r="F630" s="43" t="s">
        <v>43</v>
      </c>
      <c r="G630" s="44" t="s">
        <v>733</v>
      </c>
      <c r="H630" s="41">
        <v>6510202</v>
      </c>
      <c r="I630" s="45">
        <v>940000</v>
      </c>
      <c r="J630" s="46">
        <v>5</v>
      </c>
      <c r="K630" s="41" t="s">
        <v>39</v>
      </c>
      <c r="L630" s="47">
        <f t="shared" si="41"/>
        <v>1973999.9999999998</v>
      </c>
      <c r="M630" s="47">
        <f t="shared" si="43"/>
        <v>1316000</v>
      </c>
      <c r="N630" s="47">
        <f>M630+L630</f>
        <v>3290000</v>
      </c>
      <c r="O630" s="41"/>
      <c r="P630" s="43" t="s">
        <v>1633</v>
      </c>
    </row>
    <row r="631" spans="1:16" ht="37.5" x14ac:dyDescent="0.25">
      <c r="A631" s="41">
        <f t="shared" si="42"/>
        <v>375</v>
      </c>
      <c r="B631" s="42" t="s">
        <v>1634</v>
      </c>
      <c r="C631" s="43" t="s">
        <v>184</v>
      </c>
      <c r="D631" s="41" t="s">
        <v>1580</v>
      </c>
      <c r="E631" s="43">
        <v>2123170493</v>
      </c>
      <c r="F631" s="43" t="s">
        <v>43</v>
      </c>
      <c r="G631" s="44" t="s">
        <v>733</v>
      </c>
      <c r="H631" s="41">
        <v>6510202</v>
      </c>
      <c r="I631" s="45">
        <v>940000</v>
      </c>
      <c r="J631" s="46">
        <v>5</v>
      </c>
      <c r="K631" s="41" t="s">
        <v>39</v>
      </c>
      <c r="L631" s="47">
        <f t="shared" si="41"/>
        <v>1973999.9999999998</v>
      </c>
      <c r="M631" s="47">
        <f t="shared" si="43"/>
        <v>1316000</v>
      </c>
      <c r="N631" s="47">
        <f>M631+L631</f>
        <v>3290000</v>
      </c>
      <c r="O631" s="41"/>
      <c r="P631" s="43" t="s">
        <v>1635</v>
      </c>
    </row>
    <row r="632" spans="1:16" ht="37.5" x14ac:dyDescent="0.25">
      <c r="A632" s="41">
        <f t="shared" si="42"/>
        <v>376</v>
      </c>
      <c r="B632" s="42" t="s">
        <v>1636</v>
      </c>
      <c r="C632" s="43" t="s">
        <v>349</v>
      </c>
      <c r="D632" s="41" t="s">
        <v>1580</v>
      </c>
      <c r="E632" s="43">
        <v>2123170494</v>
      </c>
      <c r="F632" s="43" t="s">
        <v>43</v>
      </c>
      <c r="G632" s="44" t="s">
        <v>733</v>
      </c>
      <c r="H632" s="41">
        <v>6510202</v>
      </c>
      <c r="I632" s="45">
        <v>940000</v>
      </c>
      <c r="J632" s="46">
        <v>5</v>
      </c>
      <c r="K632" s="41" t="s">
        <v>39</v>
      </c>
      <c r="L632" s="47">
        <f t="shared" si="41"/>
        <v>1973999.9999999998</v>
      </c>
      <c r="M632" s="47">
        <f t="shared" si="43"/>
        <v>1316000</v>
      </c>
      <c r="N632" s="47">
        <f>M632+L632</f>
        <v>3290000</v>
      </c>
      <c r="O632" s="41"/>
      <c r="P632" s="43" t="s">
        <v>1637</v>
      </c>
    </row>
    <row r="633" spans="1:16" ht="37.5" x14ac:dyDescent="0.25">
      <c r="A633" s="41">
        <f t="shared" si="42"/>
        <v>377</v>
      </c>
      <c r="B633" s="42" t="s">
        <v>1638</v>
      </c>
      <c r="C633" s="43" t="s">
        <v>256</v>
      </c>
      <c r="D633" s="41" t="s">
        <v>1580</v>
      </c>
      <c r="E633" s="43">
        <v>2123170495</v>
      </c>
      <c r="F633" s="43" t="s">
        <v>43</v>
      </c>
      <c r="G633" s="44" t="s">
        <v>733</v>
      </c>
      <c r="H633" s="41">
        <v>6510202</v>
      </c>
      <c r="I633" s="45">
        <v>940000</v>
      </c>
      <c r="J633" s="46">
        <v>5</v>
      </c>
      <c r="K633" s="41" t="s">
        <v>39</v>
      </c>
      <c r="L633" s="47">
        <f t="shared" si="41"/>
        <v>1973999.9999999998</v>
      </c>
      <c r="M633" s="47">
        <f t="shared" si="43"/>
        <v>1316000</v>
      </c>
      <c r="N633" s="47">
        <f>M633+L633</f>
        <v>3290000</v>
      </c>
      <c r="O633" s="41"/>
      <c r="P633" s="43" t="s">
        <v>1639</v>
      </c>
    </row>
    <row r="634" spans="1:16" ht="37.5" x14ac:dyDescent="0.25">
      <c r="A634" s="41">
        <f t="shared" si="42"/>
        <v>378</v>
      </c>
      <c r="B634" s="42" t="s">
        <v>206</v>
      </c>
      <c r="C634" s="43" t="s">
        <v>473</v>
      </c>
      <c r="D634" s="41" t="s">
        <v>1580</v>
      </c>
      <c r="E634" s="43">
        <v>2123170496</v>
      </c>
      <c r="F634" s="43" t="s">
        <v>43</v>
      </c>
      <c r="G634" s="44" t="s">
        <v>733</v>
      </c>
      <c r="H634" s="41">
        <v>6510202</v>
      </c>
      <c r="I634" s="45">
        <v>940000</v>
      </c>
      <c r="J634" s="46">
        <v>5</v>
      </c>
      <c r="K634" s="41" t="s">
        <v>39</v>
      </c>
      <c r="L634" s="47">
        <f t="shared" si="41"/>
        <v>1973999.9999999998</v>
      </c>
      <c r="M634" s="47">
        <f t="shared" si="43"/>
        <v>1316000</v>
      </c>
      <c r="N634" s="47">
        <f>M634+L634</f>
        <v>3290000</v>
      </c>
      <c r="O634" s="41"/>
      <c r="P634" s="43" t="s">
        <v>1640</v>
      </c>
    </row>
    <row r="635" spans="1:16" ht="37.5" x14ac:dyDescent="0.25">
      <c r="A635" s="41">
        <f t="shared" si="42"/>
        <v>379</v>
      </c>
      <c r="B635" s="42" t="s">
        <v>1641</v>
      </c>
      <c r="C635" s="43" t="s">
        <v>1642</v>
      </c>
      <c r="D635" s="41" t="s">
        <v>1580</v>
      </c>
      <c r="E635" s="43">
        <v>2123170497</v>
      </c>
      <c r="F635" s="43" t="s">
        <v>43</v>
      </c>
      <c r="G635" s="44" t="s">
        <v>733</v>
      </c>
      <c r="H635" s="41">
        <v>6510202</v>
      </c>
      <c r="I635" s="45">
        <v>940000</v>
      </c>
      <c r="J635" s="46">
        <v>5</v>
      </c>
      <c r="K635" s="41" t="s">
        <v>39</v>
      </c>
      <c r="L635" s="47">
        <f t="shared" si="41"/>
        <v>1973999.9999999998</v>
      </c>
      <c r="M635" s="47">
        <f t="shared" si="43"/>
        <v>1316000</v>
      </c>
      <c r="N635" s="47">
        <f>M635+L635</f>
        <v>3290000</v>
      </c>
      <c r="O635" s="41"/>
      <c r="P635" s="43" t="s">
        <v>1643</v>
      </c>
    </row>
    <row r="636" spans="1:16" ht="37.5" x14ac:dyDescent="0.25">
      <c r="A636" s="41">
        <f t="shared" si="42"/>
        <v>380</v>
      </c>
      <c r="B636" s="42" t="s">
        <v>1644</v>
      </c>
      <c r="C636" s="43" t="s">
        <v>1576</v>
      </c>
      <c r="D636" s="41" t="s">
        <v>1645</v>
      </c>
      <c r="E636" s="43">
        <v>2123170500</v>
      </c>
      <c r="F636" s="43" t="s">
        <v>43</v>
      </c>
      <c r="G636" s="44" t="s">
        <v>733</v>
      </c>
      <c r="H636" s="41">
        <v>6510202</v>
      </c>
      <c r="I636" s="45">
        <v>940000</v>
      </c>
      <c r="J636" s="46">
        <v>5</v>
      </c>
      <c r="K636" s="41" t="s">
        <v>39</v>
      </c>
      <c r="L636" s="47">
        <f t="shared" si="41"/>
        <v>1973999.9999999998</v>
      </c>
      <c r="M636" s="47">
        <f t="shared" si="43"/>
        <v>1316000</v>
      </c>
      <c r="N636" s="47">
        <f>M636+L636</f>
        <v>3290000</v>
      </c>
      <c r="O636" s="41"/>
      <c r="P636" s="43" t="s">
        <v>1646</v>
      </c>
    </row>
    <row r="637" spans="1:16" ht="37.5" x14ac:dyDescent="0.25">
      <c r="A637" s="41">
        <f t="shared" si="42"/>
        <v>381</v>
      </c>
      <c r="B637" s="42" t="s">
        <v>1647</v>
      </c>
      <c r="C637" s="43" t="s">
        <v>1648</v>
      </c>
      <c r="D637" s="41" t="s">
        <v>1580</v>
      </c>
      <c r="E637" s="43">
        <v>2123170501</v>
      </c>
      <c r="F637" s="43" t="s">
        <v>43</v>
      </c>
      <c r="G637" s="44" t="s">
        <v>733</v>
      </c>
      <c r="H637" s="41">
        <v>6510202</v>
      </c>
      <c r="I637" s="45">
        <v>940000</v>
      </c>
      <c r="J637" s="46">
        <v>5</v>
      </c>
      <c r="K637" s="41" t="s">
        <v>39</v>
      </c>
      <c r="L637" s="47">
        <f t="shared" si="41"/>
        <v>1973999.9999999998</v>
      </c>
      <c r="M637" s="47">
        <f t="shared" si="43"/>
        <v>1316000</v>
      </c>
      <c r="N637" s="47">
        <f>M637+L637</f>
        <v>3290000</v>
      </c>
      <c r="O637" s="41"/>
      <c r="P637" s="43" t="s">
        <v>1649</v>
      </c>
    </row>
    <row r="638" spans="1:16" ht="37.5" x14ac:dyDescent="0.25">
      <c r="A638" s="41">
        <f t="shared" si="42"/>
        <v>382</v>
      </c>
      <c r="B638" s="42" t="s">
        <v>1650</v>
      </c>
      <c r="C638" s="43" t="s">
        <v>1651</v>
      </c>
      <c r="D638" s="41" t="s">
        <v>1645</v>
      </c>
      <c r="E638" s="43">
        <v>2123170502</v>
      </c>
      <c r="F638" s="43" t="s">
        <v>43</v>
      </c>
      <c r="G638" s="44" t="s">
        <v>733</v>
      </c>
      <c r="H638" s="41">
        <v>6510202</v>
      </c>
      <c r="I638" s="45">
        <v>940000</v>
      </c>
      <c r="J638" s="46">
        <v>5</v>
      </c>
      <c r="K638" s="41" t="s">
        <v>39</v>
      </c>
      <c r="L638" s="47">
        <f t="shared" si="41"/>
        <v>1973999.9999999998</v>
      </c>
      <c r="M638" s="47">
        <f t="shared" si="43"/>
        <v>1316000</v>
      </c>
      <c r="N638" s="47">
        <f>M638+L638</f>
        <v>3290000</v>
      </c>
      <c r="O638" s="41"/>
      <c r="P638" s="43" t="s">
        <v>1652</v>
      </c>
    </row>
    <row r="639" spans="1:16" ht="37.5" x14ac:dyDescent="0.25">
      <c r="A639" s="41">
        <f t="shared" si="42"/>
        <v>383</v>
      </c>
      <c r="B639" s="42" t="s">
        <v>1653</v>
      </c>
      <c r="C639" s="43" t="s">
        <v>352</v>
      </c>
      <c r="D639" s="41" t="s">
        <v>1645</v>
      </c>
      <c r="E639" s="43">
        <v>2123170503</v>
      </c>
      <c r="F639" s="43" t="s">
        <v>43</v>
      </c>
      <c r="G639" s="44" t="s">
        <v>733</v>
      </c>
      <c r="H639" s="41">
        <v>6510202</v>
      </c>
      <c r="I639" s="45">
        <v>940000</v>
      </c>
      <c r="J639" s="46">
        <v>5</v>
      </c>
      <c r="K639" s="41" t="s">
        <v>39</v>
      </c>
      <c r="L639" s="47">
        <f t="shared" si="41"/>
        <v>1973999.9999999998</v>
      </c>
      <c r="M639" s="47">
        <v>0</v>
      </c>
      <c r="N639" s="47">
        <v>0</v>
      </c>
      <c r="O639" s="41"/>
      <c r="P639" s="43" t="s">
        <v>1654</v>
      </c>
    </row>
    <row r="640" spans="1:16" ht="37.5" x14ac:dyDescent="0.25">
      <c r="A640" s="41">
        <f t="shared" si="42"/>
        <v>384</v>
      </c>
      <c r="B640" s="42" t="s">
        <v>1655</v>
      </c>
      <c r="C640" s="43" t="s">
        <v>114</v>
      </c>
      <c r="D640" s="41" t="s">
        <v>1645</v>
      </c>
      <c r="E640" s="43">
        <v>2123170505</v>
      </c>
      <c r="F640" s="43" t="s">
        <v>43</v>
      </c>
      <c r="G640" s="44" t="s">
        <v>733</v>
      </c>
      <c r="H640" s="41">
        <v>6510202</v>
      </c>
      <c r="I640" s="45">
        <v>940000</v>
      </c>
      <c r="J640" s="46">
        <v>5</v>
      </c>
      <c r="K640" s="41" t="s">
        <v>39</v>
      </c>
      <c r="L640" s="47">
        <f t="shared" si="41"/>
        <v>1973999.9999999998</v>
      </c>
      <c r="M640" s="47">
        <f t="shared" si="43"/>
        <v>1316000</v>
      </c>
      <c r="N640" s="47">
        <f>M640+L640</f>
        <v>3290000</v>
      </c>
      <c r="O640" s="41"/>
      <c r="P640" s="43" t="s">
        <v>1656</v>
      </c>
    </row>
    <row r="641" spans="1:16" ht="37.5" x14ac:dyDescent="0.25">
      <c r="A641" s="41">
        <f t="shared" si="42"/>
        <v>385</v>
      </c>
      <c r="B641" s="42" t="s">
        <v>1657</v>
      </c>
      <c r="C641" s="43" t="s">
        <v>1132</v>
      </c>
      <c r="D641" s="41" t="s">
        <v>1645</v>
      </c>
      <c r="E641" s="43">
        <v>2123170506</v>
      </c>
      <c r="F641" s="43" t="s">
        <v>43</v>
      </c>
      <c r="G641" s="44" t="s">
        <v>733</v>
      </c>
      <c r="H641" s="41">
        <v>6510202</v>
      </c>
      <c r="I641" s="45">
        <v>940000</v>
      </c>
      <c r="J641" s="46">
        <v>5</v>
      </c>
      <c r="K641" s="41" t="s">
        <v>39</v>
      </c>
      <c r="L641" s="47">
        <f t="shared" ref="L641:L704" si="44">I641*3*70%</f>
        <v>1973999.9999999998</v>
      </c>
      <c r="M641" s="47">
        <v>0</v>
      </c>
      <c r="N641" s="47">
        <v>0</v>
      </c>
      <c r="O641" s="41"/>
      <c r="P641" s="43" t="s">
        <v>1658</v>
      </c>
    </row>
    <row r="642" spans="1:16" ht="37.5" x14ac:dyDescent="0.25">
      <c r="A642" s="41">
        <f t="shared" ref="A642:A705" si="45">A641+1</f>
        <v>386</v>
      </c>
      <c r="B642" s="42" t="s">
        <v>1659</v>
      </c>
      <c r="C642" s="43" t="s">
        <v>1660</v>
      </c>
      <c r="D642" s="41" t="s">
        <v>1645</v>
      </c>
      <c r="E642" s="43">
        <v>2123170508</v>
      </c>
      <c r="F642" s="43" t="s">
        <v>43</v>
      </c>
      <c r="G642" s="44" t="s">
        <v>733</v>
      </c>
      <c r="H642" s="41">
        <v>6510202</v>
      </c>
      <c r="I642" s="45">
        <v>940000</v>
      </c>
      <c r="J642" s="46">
        <v>5</v>
      </c>
      <c r="K642" s="41" t="s">
        <v>39</v>
      </c>
      <c r="L642" s="47">
        <f t="shared" si="44"/>
        <v>1973999.9999999998</v>
      </c>
      <c r="M642" s="47">
        <f t="shared" si="43"/>
        <v>1316000</v>
      </c>
      <c r="N642" s="47">
        <f>M642+L642</f>
        <v>3290000</v>
      </c>
      <c r="O642" s="41"/>
      <c r="P642" s="43" t="s">
        <v>1661</v>
      </c>
    </row>
    <row r="643" spans="1:16" ht="37.5" x14ac:dyDescent="0.25">
      <c r="A643" s="41">
        <f t="shared" si="45"/>
        <v>387</v>
      </c>
      <c r="B643" s="42" t="s">
        <v>1662</v>
      </c>
      <c r="C643" s="43" t="s">
        <v>363</v>
      </c>
      <c r="D643" s="41" t="s">
        <v>1645</v>
      </c>
      <c r="E643" s="43">
        <v>2123170509</v>
      </c>
      <c r="F643" s="43" t="s">
        <v>43</v>
      </c>
      <c r="G643" s="44" t="s">
        <v>733</v>
      </c>
      <c r="H643" s="41">
        <v>6510202</v>
      </c>
      <c r="I643" s="45">
        <v>940000</v>
      </c>
      <c r="J643" s="46">
        <v>5</v>
      </c>
      <c r="K643" s="41" t="s">
        <v>39</v>
      </c>
      <c r="L643" s="47">
        <f t="shared" si="44"/>
        <v>1973999.9999999998</v>
      </c>
      <c r="M643" s="47">
        <f t="shared" si="43"/>
        <v>1316000</v>
      </c>
      <c r="N643" s="47">
        <f>M643+L643</f>
        <v>3290000</v>
      </c>
      <c r="O643" s="41"/>
      <c r="P643" s="43" t="s">
        <v>1663</v>
      </c>
    </row>
    <row r="644" spans="1:16" ht="37.5" x14ac:dyDescent="0.25">
      <c r="A644" s="41">
        <f t="shared" si="45"/>
        <v>388</v>
      </c>
      <c r="B644" s="42" t="s">
        <v>1664</v>
      </c>
      <c r="C644" s="43" t="s">
        <v>256</v>
      </c>
      <c r="D644" s="41" t="s">
        <v>1645</v>
      </c>
      <c r="E644" s="43">
        <v>2123170510</v>
      </c>
      <c r="F644" s="43" t="s">
        <v>43</v>
      </c>
      <c r="G644" s="44" t="s">
        <v>733</v>
      </c>
      <c r="H644" s="41">
        <v>6510202</v>
      </c>
      <c r="I644" s="45">
        <v>940000</v>
      </c>
      <c r="J644" s="46">
        <v>5</v>
      </c>
      <c r="K644" s="41" t="s">
        <v>39</v>
      </c>
      <c r="L644" s="47">
        <f t="shared" si="44"/>
        <v>1973999.9999999998</v>
      </c>
      <c r="M644" s="47">
        <f t="shared" si="43"/>
        <v>1316000</v>
      </c>
      <c r="N644" s="47">
        <f>M644+L644</f>
        <v>3290000</v>
      </c>
      <c r="O644" s="41"/>
      <c r="P644" s="43" t="s">
        <v>1665</v>
      </c>
    </row>
    <row r="645" spans="1:16" ht="37.5" x14ac:dyDescent="0.25">
      <c r="A645" s="41">
        <f t="shared" si="45"/>
        <v>389</v>
      </c>
      <c r="B645" s="42" t="s">
        <v>1666</v>
      </c>
      <c r="C645" s="43" t="s">
        <v>860</v>
      </c>
      <c r="D645" s="41" t="s">
        <v>1645</v>
      </c>
      <c r="E645" s="43">
        <v>2123170511</v>
      </c>
      <c r="F645" s="43" t="s">
        <v>43</v>
      </c>
      <c r="G645" s="44" t="s">
        <v>733</v>
      </c>
      <c r="H645" s="41">
        <v>6510202</v>
      </c>
      <c r="I645" s="45">
        <v>940000</v>
      </c>
      <c r="J645" s="46">
        <v>5</v>
      </c>
      <c r="K645" s="41" t="s">
        <v>39</v>
      </c>
      <c r="L645" s="47">
        <f t="shared" si="44"/>
        <v>1973999.9999999998</v>
      </c>
      <c r="M645" s="47">
        <f t="shared" si="43"/>
        <v>1316000</v>
      </c>
      <c r="N645" s="47">
        <f>M645+L645</f>
        <v>3290000</v>
      </c>
      <c r="O645" s="41"/>
      <c r="P645" s="43" t="s">
        <v>1667</v>
      </c>
    </row>
    <row r="646" spans="1:16" ht="37.5" x14ac:dyDescent="0.25">
      <c r="A646" s="41">
        <f t="shared" si="45"/>
        <v>390</v>
      </c>
      <c r="B646" s="42" t="s">
        <v>1668</v>
      </c>
      <c r="C646" s="43" t="s">
        <v>1003</v>
      </c>
      <c r="D646" s="41" t="s">
        <v>1645</v>
      </c>
      <c r="E646" s="43">
        <v>2123170512</v>
      </c>
      <c r="F646" s="43" t="s">
        <v>43</v>
      </c>
      <c r="G646" s="44" t="s">
        <v>733</v>
      </c>
      <c r="H646" s="41">
        <v>6510202</v>
      </c>
      <c r="I646" s="45">
        <v>940000</v>
      </c>
      <c r="J646" s="46">
        <v>5</v>
      </c>
      <c r="K646" s="41" t="s">
        <v>39</v>
      </c>
      <c r="L646" s="47">
        <f t="shared" si="44"/>
        <v>1973999.9999999998</v>
      </c>
      <c r="M646" s="47">
        <f t="shared" si="43"/>
        <v>1316000</v>
      </c>
      <c r="N646" s="47">
        <f>M646+L646</f>
        <v>3290000</v>
      </c>
      <c r="O646" s="41"/>
      <c r="P646" s="43" t="s">
        <v>1669</v>
      </c>
    </row>
    <row r="647" spans="1:16" ht="37.5" x14ac:dyDescent="0.25">
      <c r="A647" s="41">
        <f t="shared" si="45"/>
        <v>391</v>
      </c>
      <c r="B647" s="42" t="s">
        <v>1670</v>
      </c>
      <c r="C647" s="43" t="s">
        <v>442</v>
      </c>
      <c r="D647" s="41" t="s">
        <v>1645</v>
      </c>
      <c r="E647" s="43">
        <v>2123170513</v>
      </c>
      <c r="F647" s="43" t="s">
        <v>43</v>
      </c>
      <c r="G647" s="44" t="s">
        <v>733</v>
      </c>
      <c r="H647" s="41">
        <v>6510202</v>
      </c>
      <c r="I647" s="45">
        <v>940000</v>
      </c>
      <c r="J647" s="46">
        <v>5</v>
      </c>
      <c r="K647" s="41" t="s">
        <v>39</v>
      </c>
      <c r="L647" s="47">
        <f t="shared" si="44"/>
        <v>1973999.9999999998</v>
      </c>
      <c r="M647" s="47">
        <f t="shared" si="43"/>
        <v>1316000</v>
      </c>
      <c r="N647" s="47">
        <f>M647+L647</f>
        <v>3290000</v>
      </c>
      <c r="O647" s="41"/>
      <c r="P647" s="43" t="s">
        <v>1671</v>
      </c>
    </row>
    <row r="648" spans="1:16" ht="37.5" x14ac:dyDescent="0.25">
      <c r="A648" s="41">
        <f t="shared" si="45"/>
        <v>392</v>
      </c>
      <c r="B648" s="42" t="s">
        <v>1672</v>
      </c>
      <c r="C648" s="43" t="s">
        <v>1044</v>
      </c>
      <c r="D648" s="41" t="s">
        <v>1645</v>
      </c>
      <c r="E648" s="43">
        <v>2123170514</v>
      </c>
      <c r="F648" s="43" t="s">
        <v>43</v>
      </c>
      <c r="G648" s="44" t="s">
        <v>733</v>
      </c>
      <c r="H648" s="41">
        <v>6510202</v>
      </c>
      <c r="I648" s="45">
        <v>940000</v>
      </c>
      <c r="J648" s="46">
        <v>5</v>
      </c>
      <c r="K648" s="41" t="s">
        <v>39</v>
      </c>
      <c r="L648" s="47">
        <f t="shared" si="44"/>
        <v>1973999.9999999998</v>
      </c>
      <c r="M648" s="47">
        <f t="shared" si="43"/>
        <v>1316000</v>
      </c>
      <c r="N648" s="47">
        <f>M648+L648</f>
        <v>3290000</v>
      </c>
      <c r="O648" s="41"/>
      <c r="P648" s="43" t="s">
        <v>1673</v>
      </c>
    </row>
    <row r="649" spans="1:16" ht="37.5" x14ac:dyDescent="0.25">
      <c r="A649" s="41">
        <f t="shared" si="45"/>
        <v>393</v>
      </c>
      <c r="B649" s="42" t="s">
        <v>1674</v>
      </c>
      <c r="C649" s="43" t="s">
        <v>442</v>
      </c>
      <c r="D649" s="41" t="s">
        <v>1645</v>
      </c>
      <c r="E649" s="43">
        <v>2123170515</v>
      </c>
      <c r="F649" s="43" t="s">
        <v>43</v>
      </c>
      <c r="G649" s="44" t="s">
        <v>733</v>
      </c>
      <c r="H649" s="41">
        <v>6510202</v>
      </c>
      <c r="I649" s="45">
        <v>940000</v>
      </c>
      <c r="J649" s="46">
        <v>5</v>
      </c>
      <c r="K649" s="41" t="s">
        <v>39</v>
      </c>
      <c r="L649" s="47">
        <f t="shared" si="44"/>
        <v>1973999.9999999998</v>
      </c>
      <c r="M649" s="47">
        <f t="shared" ref="M649:M705" si="46">I649*2*70%</f>
        <v>1316000</v>
      </c>
      <c r="N649" s="47">
        <f>M649+L649</f>
        <v>3290000</v>
      </c>
      <c r="O649" s="41"/>
      <c r="P649" s="43" t="s">
        <v>1675</v>
      </c>
    </row>
    <row r="650" spans="1:16" ht="37.5" x14ac:dyDescent="0.25">
      <c r="A650" s="41">
        <f t="shared" si="45"/>
        <v>394</v>
      </c>
      <c r="B650" s="42" t="s">
        <v>1676</v>
      </c>
      <c r="C650" s="43" t="s">
        <v>1677</v>
      </c>
      <c r="D650" s="41" t="s">
        <v>1645</v>
      </c>
      <c r="E650" s="43">
        <v>2123170518</v>
      </c>
      <c r="F650" s="43" t="s">
        <v>43</v>
      </c>
      <c r="G650" s="44" t="s">
        <v>733</v>
      </c>
      <c r="H650" s="41">
        <v>6510202</v>
      </c>
      <c r="I650" s="45">
        <v>940000</v>
      </c>
      <c r="J650" s="46">
        <v>5</v>
      </c>
      <c r="K650" s="41" t="s">
        <v>39</v>
      </c>
      <c r="L650" s="47">
        <f t="shared" si="44"/>
        <v>1973999.9999999998</v>
      </c>
      <c r="M650" s="47">
        <f t="shared" si="46"/>
        <v>1316000</v>
      </c>
      <c r="N650" s="47">
        <f>M650+L650</f>
        <v>3290000</v>
      </c>
      <c r="O650" s="41"/>
      <c r="P650" s="43" t="s">
        <v>1678</v>
      </c>
    </row>
    <row r="651" spans="1:16" ht="37.5" x14ac:dyDescent="0.25">
      <c r="A651" s="41">
        <f t="shared" si="45"/>
        <v>395</v>
      </c>
      <c r="B651" s="42" t="s">
        <v>1679</v>
      </c>
      <c r="C651" s="43" t="s">
        <v>52</v>
      </c>
      <c r="D651" s="41" t="s">
        <v>1645</v>
      </c>
      <c r="E651" s="43">
        <v>2123170521</v>
      </c>
      <c r="F651" s="43" t="s">
        <v>43</v>
      </c>
      <c r="G651" s="44" t="s">
        <v>733</v>
      </c>
      <c r="H651" s="41">
        <v>6510202</v>
      </c>
      <c r="I651" s="45">
        <v>940000</v>
      </c>
      <c r="J651" s="46">
        <v>5</v>
      </c>
      <c r="K651" s="41" t="s">
        <v>39</v>
      </c>
      <c r="L651" s="47">
        <f t="shared" si="44"/>
        <v>1973999.9999999998</v>
      </c>
      <c r="M651" s="47">
        <f t="shared" si="46"/>
        <v>1316000</v>
      </c>
      <c r="N651" s="47">
        <f>M651+L651</f>
        <v>3290000</v>
      </c>
      <c r="O651" s="41"/>
      <c r="P651" s="43" t="s">
        <v>1680</v>
      </c>
    </row>
    <row r="652" spans="1:16" ht="37.5" x14ac:dyDescent="0.25">
      <c r="A652" s="41">
        <f t="shared" si="45"/>
        <v>396</v>
      </c>
      <c r="B652" s="42" t="s">
        <v>1681</v>
      </c>
      <c r="C652" s="43" t="s">
        <v>210</v>
      </c>
      <c r="D652" s="41" t="s">
        <v>1645</v>
      </c>
      <c r="E652" s="43">
        <v>2123170522</v>
      </c>
      <c r="F652" s="43" t="s">
        <v>43</v>
      </c>
      <c r="G652" s="44" t="s">
        <v>733</v>
      </c>
      <c r="H652" s="41">
        <v>6510202</v>
      </c>
      <c r="I652" s="45">
        <v>940000</v>
      </c>
      <c r="J652" s="46">
        <v>5</v>
      </c>
      <c r="K652" s="41" t="s">
        <v>39</v>
      </c>
      <c r="L652" s="47">
        <f t="shared" si="44"/>
        <v>1973999.9999999998</v>
      </c>
      <c r="M652" s="47">
        <f t="shared" si="46"/>
        <v>1316000</v>
      </c>
      <c r="N652" s="47">
        <f>M652+L652</f>
        <v>3290000</v>
      </c>
      <c r="O652" s="41"/>
      <c r="P652" s="43" t="s">
        <v>1682</v>
      </c>
    </row>
    <row r="653" spans="1:16" ht="37.5" x14ac:dyDescent="0.25">
      <c r="A653" s="41">
        <f t="shared" si="45"/>
        <v>397</v>
      </c>
      <c r="B653" s="42" t="s">
        <v>1683</v>
      </c>
      <c r="C653" s="43" t="s">
        <v>941</v>
      </c>
      <c r="D653" s="41" t="s">
        <v>1645</v>
      </c>
      <c r="E653" s="43">
        <v>2123170524</v>
      </c>
      <c r="F653" s="43" t="s">
        <v>43</v>
      </c>
      <c r="G653" s="44" t="s">
        <v>733</v>
      </c>
      <c r="H653" s="41">
        <v>6510202</v>
      </c>
      <c r="I653" s="45">
        <v>940000</v>
      </c>
      <c r="J653" s="46">
        <v>5</v>
      </c>
      <c r="K653" s="41" t="s">
        <v>39</v>
      </c>
      <c r="L653" s="47">
        <f t="shared" si="44"/>
        <v>1973999.9999999998</v>
      </c>
      <c r="M653" s="47">
        <f t="shared" si="46"/>
        <v>1316000</v>
      </c>
      <c r="N653" s="47">
        <f>M653+L653</f>
        <v>3290000</v>
      </c>
      <c r="O653" s="41"/>
      <c r="P653" s="43" t="s">
        <v>1684</v>
      </c>
    </row>
    <row r="654" spans="1:16" ht="37.5" x14ac:dyDescent="0.25">
      <c r="A654" s="41">
        <f t="shared" si="45"/>
        <v>398</v>
      </c>
      <c r="B654" s="42" t="s">
        <v>1685</v>
      </c>
      <c r="C654" s="43" t="s">
        <v>1235</v>
      </c>
      <c r="D654" s="41" t="s">
        <v>1645</v>
      </c>
      <c r="E654" s="43">
        <v>2123170526</v>
      </c>
      <c r="F654" s="43" t="s">
        <v>43</v>
      </c>
      <c r="G654" s="44" t="s">
        <v>733</v>
      </c>
      <c r="H654" s="41">
        <v>6510202</v>
      </c>
      <c r="I654" s="45">
        <v>940000</v>
      </c>
      <c r="J654" s="46">
        <v>5</v>
      </c>
      <c r="K654" s="41" t="s">
        <v>39</v>
      </c>
      <c r="L654" s="47">
        <f t="shared" si="44"/>
        <v>1973999.9999999998</v>
      </c>
      <c r="M654" s="47">
        <f t="shared" si="46"/>
        <v>1316000</v>
      </c>
      <c r="N654" s="47">
        <f>M654+L654</f>
        <v>3290000</v>
      </c>
      <c r="O654" s="41"/>
      <c r="P654" s="43" t="s">
        <v>1686</v>
      </c>
    </row>
    <row r="655" spans="1:16" ht="37.5" x14ac:dyDescent="0.25">
      <c r="A655" s="41">
        <f t="shared" si="45"/>
        <v>399</v>
      </c>
      <c r="B655" s="42" t="s">
        <v>1687</v>
      </c>
      <c r="C655" s="43" t="s">
        <v>1688</v>
      </c>
      <c r="D655" s="41" t="s">
        <v>1645</v>
      </c>
      <c r="E655" s="43">
        <v>2123170529</v>
      </c>
      <c r="F655" s="43" t="s">
        <v>43</v>
      </c>
      <c r="G655" s="44" t="s">
        <v>733</v>
      </c>
      <c r="H655" s="41">
        <v>6510202</v>
      </c>
      <c r="I655" s="45">
        <v>940000</v>
      </c>
      <c r="J655" s="46">
        <v>5</v>
      </c>
      <c r="K655" s="41" t="s">
        <v>39</v>
      </c>
      <c r="L655" s="47">
        <f t="shared" si="44"/>
        <v>1973999.9999999998</v>
      </c>
      <c r="M655" s="47">
        <f t="shared" si="46"/>
        <v>1316000</v>
      </c>
      <c r="N655" s="47">
        <f>M655+L655</f>
        <v>3290000</v>
      </c>
      <c r="O655" s="41"/>
      <c r="P655" s="43" t="s">
        <v>1689</v>
      </c>
    </row>
    <row r="656" spans="1:16" ht="37.5" x14ac:dyDescent="0.25">
      <c r="A656" s="41">
        <f t="shared" si="45"/>
        <v>400</v>
      </c>
      <c r="B656" s="42" t="s">
        <v>1690</v>
      </c>
      <c r="C656" s="43" t="s">
        <v>470</v>
      </c>
      <c r="D656" s="41" t="s">
        <v>1645</v>
      </c>
      <c r="E656" s="43">
        <v>2123170530</v>
      </c>
      <c r="F656" s="43" t="s">
        <v>43</v>
      </c>
      <c r="G656" s="44" t="s">
        <v>733</v>
      </c>
      <c r="H656" s="41">
        <v>6510202</v>
      </c>
      <c r="I656" s="45">
        <v>940000</v>
      </c>
      <c r="J656" s="46">
        <v>5</v>
      </c>
      <c r="K656" s="41" t="s">
        <v>39</v>
      </c>
      <c r="L656" s="47">
        <f t="shared" si="44"/>
        <v>1973999.9999999998</v>
      </c>
      <c r="M656" s="47">
        <f t="shared" si="46"/>
        <v>1316000</v>
      </c>
      <c r="N656" s="47">
        <f>M656+L656</f>
        <v>3290000</v>
      </c>
      <c r="O656" s="41"/>
      <c r="P656" s="43" t="s">
        <v>1691</v>
      </c>
    </row>
    <row r="657" spans="1:16" ht="37.5" x14ac:dyDescent="0.25">
      <c r="A657" s="41">
        <f t="shared" si="45"/>
        <v>401</v>
      </c>
      <c r="B657" s="42" t="s">
        <v>1399</v>
      </c>
      <c r="C657" s="43" t="s">
        <v>1557</v>
      </c>
      <c r="D657" s="41" t="s">
        <v>1645</v>
      </c>
      <c r="E657" s="43">
        <v>2123170531</v>
      </c>
      <c r="F657" s="43" t="s">
        <v>43</v>
      </c>
      <c r="G657" s="44" t="s">
        <v>733</v>
      </c>
      <c r="H657" s="41">
        <v>6510202</v>
      </c>
      <c r="I657" s="45">
        <v>940000</v>
      </c>
      <c r="J657" s="46">
        <v>5</v>
      </c>
      <c r="K657" s="41" t="s">
        <v>39</v>
      </c>
      <c r="L657" s="47">
        <f t="shared" si="44"/>
        <v>1973999.9999999998</v>
      </c>
      <c r="M657" s="47">
        <f t="shared" si="46"/>
        <v>1316000</v>
      </c>
      <c r="N657" s="47">
        <f>M657+L657</f>
        <v>3290000</v>
      </c>
      <c r="O657" s="41"/>
      <c r="P657" s="43" t="s">
        <v>1692</v>
      </c>
    </row>
    <row r="658" spans="1:16" ht="37.5" x14ac:dyDescent="0.25">
      <c r="A658" s="41">
        <f t="shared" si="45"/>
        <v>402</v>
      </c>
      <c r="B658" s="42" t="s">
        <v>1693</v>
      </c>
      <c r="C658" s="43" t="s">
        <v>248</v>
      </c>
      <c r="D658" s="41" t="s">
        <v>1645</v>
      </c>
      <c r="E658" s="43">
        <v>2123170532</v>
      </c>
      <c r="F658" s="43" t="s">
        <v>43</v>
      </c>
      <c r="G658" s="44" t="s">
        <v>733</v>
      </c>
      <c r="H658" s="41">
        <v>6510202</v>
      </c>
      <c r="I658" s="45">
        <v>940000</v>
      </c>
      <c r="J658" s="46">
        <v>5</v>
      </c>
      <c r="K658" s="41" t="s">
        <v>39</v>
      </c>
      <c r="L658" s="47">
        <f t="shared" si="44"/>
        <v>1973999.9999999998</v>
      </c>
      <c r="M658" s="47">
        <f t="shared" si="46"/>
        <v>1316000</v>
      </c>
      <c r="N658" s="47">
        <f>M658+L658</f>
        <v>3290000</v>
      </c>
      <c r="O658" s="41"/>
      <c r="P658" s="43" t="s">
        <v>1694</v>
      </c>
    </row>
    <row r="659" spans="1:16" ht="37.5" x14ac:dyDescent="0.25">
      <c r="A659" s="41">
        <f t="shared" si="45"/>
        <v>403</v>
      </c>
      <c r="B659" s="42" t="s">
        <v>1695</v>
      </c>
      <c r="C659" s="43" t="s">
        <v>1696</v>
      </c>
      <c r="D659" s="41" t="s">
        <v>1645</v>
      </c>
      <c r="E659" s="43">
        <v>2123170533</v>
      </c>
      <c r="F659" s="43" t="s">
        <v>43</v>
      </c>
      <c r="G659" s="44" t="s">
        <v>733</v>
      </c>
      <c r="H659" s="41">
        <v>6510202</v>
      </c>
      <c r="I659" s="45">
        <v>940000</v>
      </c>
      <c r="J659" s="46">
        <v>5</v>
      </c>
      <c r="K659" s="41" t="s">
        <v>39</v>
      </c>
      <c r="L659" s="47">
        <f t="shared" si="44"/>
        <v>1973999.9999999998</v>
      </c>
      <c r="M659" s="47">
        <f t="shared" si="46"/>
        <v>1316000</v>
      </c>
      <c r="N659" s="47">
        <f>M659+L659</f>
        <v>3290000</v>
      </c>
      <c r="O659" s="41"/>
      <c r="P659" s="43" t="s">
        <v>1697</v>
      </c>
    </row>
    <row r="660" spans="1:16" ht="37.5" x14ac:dyDescent="0.25">
      <c r="A660" s="41">
        <f t="shared" si="45"/>
        <v>404</v>
      </c>
      <c r="B660" s="42" t="s">
        <v>1698</v>
      </c>
      <c r="C660" s="43" t="s">
        <v>955</v>
      </c>
      <c r="D660" s="41" t="s">
        <v>1645</v>
      </c>
      <c r="E660" s="43">
        <v>2123170535</v>
      </c>
      <c r="F660" s="43" t="s">
        <v>43</v>
      </c>
      <c r="G660" s="44" t="s">
        <v>733</v>
      </c>
      <c r="H660" s="41">
        <v>6510202</v>
      </c>
      <c r="I660" s="45">
        <v>940000</v>
      </c>
      <c r="J660" s="46">
        <v>5</v>
      </c>
      <c r="K660" s="41" t="s">
        <v>39</v>
      </c>
      <c r="L660" s="47">
        <f t="shared" si="44"/>
        <v>1973999.9999999998</v>
      </c>
      <c r="M660" s="47">
        <f t="shared" si="46"/>
        <v>1316000</v>
      </c>
      <c r="N660" s="47">
        <f>M660+L660</f>
        <v>3290000</v>
      </c>
      <c r="O660" s="41"/>
      <c r="P660" s="43" t="s">
        <v>1699</v>
      </c>
    </row>
    <row r="661" spans="1:16" ht="37.5" x14ac:dyDescent="0.25">
      <c r="A661" s="41">
        <f t="shared" si="45"/>
        <v>405</v>
      </c>
      <c r="B661" s="42" t="s">
        <v>1700</v>
      </c>
      <c r="C661" s="43" t="s">
        <v>512</v>
      </c>
      <c r="D661" s="41" t="s">
        <v>1701</v>
      </c>
      <c r="E661" s="43">
        <v>2123170536</v>
      </c>
      <c r="F661" s="43" t="s">
        <v>43</v>
      </c>
      <c r="G661" s="44" t="s">
        <v>733</v>
      </c>
      <c r="H661" s="41">
        <v>6510202</v>
      </c>
      <c r="I661" s="45">
        <v>940000</v>
      </c>
      <c r="J661" s="46">
        <v>5</v>
      </c>
      <c r="K661" s="41" t="s">
        <v>39</v>
      </c>
      <c r="L661" s="47">
        <f t="shared" si="44"/>
        <v>1973999.9999999998</v>
      </c>
      <c r="M661" s="47">
        <f t="shared" si="46"/>
        <v>1316000</v>
      </c>
      <c r="N661" s="47">
        <f>M661+L661</f>
        <v>3290000</v>
      </c>
      <c r="O661" s="41"/>
      <c r="P661" s="43" t="s">
        <v>1702</v>
      </c>
    </row>
    <row r="662" spans="1:16" ht="37.5" x14ac:dyDescent="0.25">
      <c r="A662" s="41">
        <f t="shared" si="45"/>
        <v>406</v>
      </c>
      <c r="B662" s="42" t="s">
        <v>1703</v>
      </c>
      <c r="C662" s="43" t="s">
        <v>1346</v>
      </c>
      <c r="D662" s="41" t="s">
        <v>1701</v>
      </c>
      <c r="E662" s="43">
        <v>2123170538</v>
      </c>
      <c r="F662" s="43" t="s">
        <v>43</v>
      </c>
      <c r="G662" s="44" t="s">
        <v>733</v>
      </c>
      <c r="H662" s="41">
        <v>6510202</v>
      </c>
      <c r="I662" s="45">
        <v>940000</v>
      </c>
      <c r="J662" s="46">
        <v>5</v>
      </c>
      <c r="K662" s="41" t="s">
        <v>39</v>
      </c>
      <c r="L662" s="47">
        <f t="shared" si="44"/>
        <v>1973999.9999999998</v>
      </c>
      <c r="M662" s="47">
        <f t="shared" si="46"/>
        <v>1316000</v>
      </c>
      <c r="N662" s="47">
        <f>M662+L662</f>
        <v>3290000</v>
      </c>
      <c r="O662" s="41"/>
      <c r="P662" s="43" t="s">
        <v>1704</v>
      </c>
    </row>
    <row r="663" spans="1:16" ht="37.5" x14ac:dyDescent="0.25">
      <c r="A663" s="41">
        <f t="shared" si="45"/>
        <v>407</v>
      </c>
      <c r="B663" s="42" t="s">
        <v>1705</v>
      </c>
      <c r="C663" s="43" t="s">
        <v>1180</v>
      </c>
      <c r="D663" s="41" t="s">
        <v>1701</v>
      </c>
      <c r="E663" s="43">
        <v>2123170540</v>
      </c>
      <c r="F663" s="43" t="s">
        <v>43</v>
      </c>
      <c r="G663" s="44" t="s">
        <v>733</v>
      </c>
      <c r="H663" s="41">
        <v>6510202</v>
      </c>
      <c r="I663" s="45">
        <v>940000</v>
      </c>
      <c r="J663" s="46">
        <v>5</v>
      </c>
      <c r="K663" s="41" t="s">
        <v>39</v>
      </c>
      <c r="L663" s="47">
        <f t="shared" si="44"/>
        <v>1973999.9999999998</v>
      </c>
      <c r="M663" s="47">
        <f t="shared" si="46"/>
        <v>1316000</v>
      </c>
      <c r="N663" s="47">
        <f>M663+L663</f>
        <v>3290000</v>
      </c>
      <c r="O663" s="41"/>
      <c r="P663" s="43" t="s">
        <v>1706</v>
      </c>
    </row>
    <row r="664" spans="1:16" ht="37.5" x14ac:dyDescent="0.25">
      <c r="A664" s="41">
        <f t="shared" si="45"/>
        <v>408</v>
      </c>
      <c r="B664" s="42" t="s">
        <v>1707</v>
      </c>
      <c r="C664" s="43" t="s">
        <v>1708</v>
      </c>
      <c r="D664" s="41" t="s">
        <v>1701</v>
      </c>
      <c r="E664" s="43">
        <v>2123170541</v>
      </c>
      <c r="F664" s="43" t="s">
        <v>43</v>
      </c>
      <c r="G664" s="44" t="s">
        <v>733</v>
      </c>
      <c r="H664" s="41">
        <v>6510202</v>
      </c>
      <c r="I664" s="45">
        <v>940000</v>
      </c>
      <c r="J664" s="46">
        <v>5</v>
      </c>
      <c r="K664" s="41" t="s">
        <v>39</v>
      </c>
      <c r="L664" s="47">
        <f t="shared" si="44"/>
        <v>1973999.9999999998</v>
      </c>
      <c r="M664" s="47">
        <v>0</v>
      </c>
      <c r="N664" s="47">
        <v>0</v>
      </c>
      <c r="O664" s="41"/>
      <c r="P664" s="43" t="s">
        <v>1709</v>
      </c>
    </row>
    <row r="665" spans="1:16" ht="37.5" x14ac:dyDescent="0.25">
      <c r="A665" s="41">
        <f t="shared" si="45"/>
        <v>409</v>
      </c>
      <c r="B665" s="42" t="s">
        <v>1710</v>
      </c>
      <c r="C665" s="43" t="s">
        <v>114</v>
      </c>
      <c r="D665" s="41" t="s">
        <v>1701</v>
      </c>
      <c r="E665" s="43">
        <v>2123170542</v>
      </c>
      <c r="F665" s="43" t="s">
        <v>43</v>
      </c>
      <c r="G665" s="44" t="s">
        <v>733</v>
      </c>
      <c r="H665" s="41">
        <v>6510202</v>
      </c>
      <c r="I665" s="45">
        <v>940000</v>
      </c>
      <c r="J665" s="46">
        <v>5</v>
      </c>
      <c r="K665" s="41" t="s">
        <v>39</v>
      </c>
      <c r="L665" s="47">
        <f t="shared" si="44"/>
        <v>1973999.9999999998</v>
      </c>
      <c r="M665" s="47">
        <f t="shared" si="46"/>
        <v>1316000</v>
      </c>
      <c r="N665" s="47">
        <f>M665+L665</f>
        <v>3290000</v>
      </c>
      <c r="O665" s="41"/>
      <c r="P665" s="43" t="s">
        <v>1711</v>
      </c>
    </row>
    <row r="666" spans="1:16" ht="37.5" x14ac:dyDescent="0.25">
      <c r="A666" s="41">
        <f t="shared" si="45"/>
        <v>410</v>
      </c>
      <c r="B666" s="42" t="s">
        <v>1712</v>
      </c>
      <c r="C666" s="43" t="s">
        <v>1037</v>
      </c>
      <c r="D666" s="41" t="s">
        <v>1701</v>
      </c>
      <c r="E666" s="43">
        <v>2123170543</v>
      </c>
      <c r="F666" s="43" t="s">
        <v>43</v>
      </c>
      <c r="G666" s="44" t="s">
        <v>733</v>
      </c>
      <c r="H666" s="41">
        <v>6510202</v>
      </c>
      <c r="I666" s="45">
        <v>940000</v>
      </c>
      <c r="J666" s="46">
        <v>5</v>
      </c>
      <c r="K666" s="41" t="s">
        <v>39</v>
      </c>
      <c r="L666" s="47">
        <f t="shared" si="44"/>
        <v>1973999.9999999998</v>
      </c>
      <c r="M666" s="47">
        <f t="shared" si="46"/>
        <v>1316000</v>
      </c>
      <c r="N666" s="47">
        <f>M666+L666</f>
        <v>3290000</v>
      </c>
      <c r="O666" s="41"/>
      <c r="P666" s="43" t="s">
        <v>1713</v>
      </c>
    </row>
    <row r="667" spans="1:16" ht="37.5" x14ac:dyDescent="0.25">
      <c r="A667" s="41">
        <f t="shared" si="45"/>
        <v>411</v>
      </c>
      <c r="B667" s="42" t="s">
        <v>1714</v>
      </c>
      <c r="C667" s="43" t="s">
        <v>1715</v>
      </c>
      <c r="D667" s="41" t="s">
        <v>1701</v>
      </c>
      <c r="E667" s="43">
        <v>2123170545</v>
      </c>
      <c r="F667" s="43" t="s">
        <v>43</v>
      </c>
      <c r="G667" s="44" t="s">
        <v>733</v>
      </c>
      <c r="H667" s="41">
        <v>6510202</v>
      </c>
      <c r="I667" s="45">
        <v>940000</v>
      </c>
      <c r="J667" s="46">
        <v>5</v>
      </c>
      <c r="K667" s="41" t="s">
        <v>39</v>
      </c>
      <c r="L667" s="47">
        <f t="shared" si="44"/>
        <v>1973999.9999999998</v>
      </c>
      <c r="M667" s="47">
        <f t="shared" si="46"/>
        <v>1316000</v>
      </c>
      <c r="N667" s="47">
        <f>M667+L667</f>
        <v>3290000</v>
      </c>
      <c r="O667" s="41"/>
      <c r="P667" s="43" t="s">
        <v>1716</v>
      </c>
    </row>
    <row r="668" spans="1:16" ht="37.5" x14ac:dyDescent="0.25">
      <c r="A668" s="41">
        <f t="shared" si="45"/>
        <v>412</v>
      </c>
      <c r="B668" s="42" t="s">
        <v>554</v>
      </c>
      <c r="C668" s="43" t="s">
        <v>1461</v>
      </c>
      <c r="D668" s="41" t="s">
        <v>1701</v>
      </c>
      <c r="E668" s="43">
        <v>2123170548</v>
      </c>
      <c r="F668" s="43" t="s">
        <v>43</v>
      </c>
      <c r="G668" s="44" t="s">
        <v>733</v>
      </c>
      <c r="H668" s="41">
        <v>6510202</v>
      </c>
      <c r="I668" s="45">
        <v>940000</v>
      </c>
      <c r="J668" s="46">
        <v>5</v>
      </c>
      <c r="K668" s="41" t="s">
        <v>39</v>
      </c>
      <c r="L668" s="47">
        <f t="shared" si="44"/>
        <v>1973999.9999999998</v>
      </c>
      <c r="M668" s="47">
        <v>0</v>
      </c>
      <c r="N668" s="47">
        <v>0</v>
      </c>
      <c r="O668" s="41"/>
      <c r="P668" s="43" t="s">
        <v>1717</v>
      </c>
    </row>
    <row r="669" spans="1:16" ht="37.5" x14ac:dyDescent="0.25">
      <c r="A669" s="41">
        <f t="shared" si="45"/>
        <v>413</v>
      </c>
      <c r="B669" s="42" t="s">
        <v>1718</v>
      </c>
      <c r="C669" s="43" t="s">
        <v>1205</v>
      </c>
      <c r="D669" s="41" t="s">
        <v>1701</v>
      </c>
      <c r="E669" s="43">
        <v>2123170549</v>
      </c>
      <c r="F669" s="43" t="s">
        <v>43</v>
      </c>
      <c r="G669" s="44" t="s">
        <v>733</v>
      </c>
      <c r="H669" s="41">
        <v>6510202</v>
      </c>
      <c r="I669" s="45">
        <v>940000</v>
      </c>
      <c r="J669" s="46">
        <v>5</v>
      </c>
      <c r="K669" s="41" t="s">
        <v>39</v>
      </c>
      <c r="L669" s="47">
        <f t="shared" si="44"/>
        <v>1973999.9999999998</v>
      </c>
      <c r="M669" s="47">
        <f t="shared" si="46"/>
        <v>1316000</v>
      </c>
      <c r="N669" s="47">
        <f>M669+L669</f>
        <v>3290000</v>
      </c>
      <c r="O669" s="41"/>
      <c r="P669" s="43" t="s">
        <v>1717</v>
      </c>
    </row>
    <row r="670" spans="1:16" ht="37.5" x14ac:dyDescent="0.25">
      <c r="A670" s="41">
        <f t="shared" si="45"/>
        <v>414</v>
      </c>
      <c r="B670" s="42" t="s">
        <v>1719</v>
      </c>
      <c r="C670" s="43" t="s">
        <v>591</v>
      </c>
      <c r="D670" s="41" t="s">
        <v>1701</v>
      </c>
      <c r="E670" s="43">
        <v>2123170550</v>
      </c>
      <c r="F670" s="43" t="s">
        <v>43</v>
      </c>
      <c r="G670" s="44" t="s">
        <v>733</v>
      </c>
      <c r="H670" s="41">
        <v>6510202</v>
      </c>
      <c r="I670" s="45">
        <v>940000</v>
      </c>
      <c r="J670" s="46">
        <v>5</v>
      </c>
      <c r="K670" s="41" t="s">
        <v>39</v>
      </c>
      <c r="L670" s="47">
        <f t="shared" si="44"/>
        <v>1973999.9999999998</v>
      </c>
      <c r="M670" s="47">
        <f t="shared" si="46"/>
        <v>1316000</v>
      </c>
      <c r="N670" s="47">
        <f>M670+L670</f>
        <v>3290000</v>
      </c>
      <c r="O670" s="41"/>
      <c r="P670" s="43" t="s">
        <v>1720</v>
      </c>
    </row>
    <row r="671" spans="1:16" ht="37.5" x14ac:dyDescent="0.25">
      <c r="A671" s="41">
        <f t="shared" si="45"/>
        <v>415</v>
      </c>
      <c r="B671" s="42" t="s">
        <v>1721</v>
      </c>
      <c r="C671" s="43" t="s">
        <v>1037</v>
      </c>
      <c r="D671" s="41" t="s">
        <v>1701</v>
      </c>
      <c r="E671" s="43">
        <v>2123170551</v>
      </c>
      <c r="F671" s="43" t="s">
        <v>43</v>
      </c>
      <c r="G671" s="44" t="s">
        <v>733</v>
      </c>
      <c r="H671" s="41">
        <v>6510202</v>
      </c>
      <c r="I671" s="45">
        <v>940000</v>
      </c>
      <c r="J671" s="46">
        <v>5</v>
      </c>
      <c r="K671" s="41" t="s">
        <v>39</v>
      </c>
      <c r="L671" s="47">
        <f t="shared" si="44"/>
        <v>1973999.9999999998</v>
      </c>
      <c r="M671" s="47">
        <f t="shared" si="46"/>
        <v>1316000</v>
      </c>
      <c r="N671" s="47">
        <f>M671+L671</f>
        <v>3290000</v>
      </c>
      <c r="O671" s="41"/>
      <c r="P671" s="43" t="s">
        <v>1722</v>
      </c>
    </row>
    <row r="672" spans="1:16" ht="37.5" x14ac:dyDescent="0.25">
      <c r="A672" s="41">
        <f t="shared" si="45"/>
        <v>416</v>
      </c>
      <c r="B672" s="42" t="s">
        <v>1723</v>
      </c>
      <c r="C672" s="43" t="s">
        <v>1724</v>
      </c>
      <c r="D672" s="41" t="s">
        <v>1701</v>
      </c>
      <c r="E672" s="43">
        <v>2123170553</v>
      </c>
      <c r="F672" s="43" t="s">
        <v>43</v>
      </c>
      <c r="G672" s="44" t="s">
        <v>733</v>
      </c>
      <c r="H672" s="41">
        <v>6510202</v>
      </c>
      <c r="I672" s="45">
        <v>940000</v>
      </c>
      <c r="J672" s="46">
        <v>5</v>
      </c>
      <c r="K672" s="41" t="s">
        <v>39</v>
      </c>
      <c r="L672" s="47">
        <f t="shared" si="44"/>
        <v>1973999.9999999998</v>
      </c>
      <c r="M672" s="47">
        <f t="shared" si="46"/>
        <v>1316000</v>
      </c>
      <c r="N672" s="47">
        <f>M672+L672</f>
        <v>3290000</v>
      </c>
      <c r="O672" s="41"/>
      <c r="P672" s="43" t="s">
        <v>1725</v>
      </c>
    </row>
    <row r="673" spans="1:16" ht="37.5" x14ac:dyDescent="0.25">
      <c r="A673" s="41">
        <f t="shared" si="45"/>
        <v>417</v>
      </c>
      <c r="B673" s="42" t="s">
        <v>1726</v>
      </c>
      <c r="C673" s="43" t="s">
        <v>1727</v>
      </c>
      <c r="D673" s="41" t="s">
        <v>1701</v>
      </c>
      <c r="E673" s="43">
        <v>2123170555</v>
      </c>
      <c r="F673" s="43" t="s">
        <v>43</v>
      </c>
      <c r="G673" s="44" t="s">
        <v>733</v>
      </c>
      <c r="H673" s="41">
        <v>6510202</v>
      </c>
      <c r="I673" s="45">
        <v>940000</v>
      </c>
      <c r="J673" s="46">
        <v>5</v>
      </c>
      <c r="K673" s="41" t="s">
        <v>39</v>
      </c>
      <c r="L673" s="47">
        <f t="shared" si="44"/>
        <v>1973999.9999999998</v>
      </c>
      <c r="M673" s="47">
        <f t="shared" si="46"/>
        <v>1316000</v>
      </c>
      <c r="N673" s="47">
        <f>M673+L673</f>
        <v>3290000</v>
      </c>
      <c r="O673" s="41"/>
      <c r="P673" s="43" t="s">
        <v>1728</v>
      </c>
    </row>
    <row r="674" spans="1:16" ht="37.5" x14ac:dyDescent="0.25">
      <c r="A674" s="41">
        <f t="shared" si="45"/>
        <v>418</v>
      </c>
      <c r="B674" s="42" t="s">
        <v>1729</v>
      </c>
      <c r="C674" s="43" t="s">
        <v>529</v>
      </c>
      <c r="D674" s="41" t="s">
        <v>1701</v>
      </c>
      <c r="E674" s="43">
        <v>2123170556</v>
      </c>
      <c r="F674" s="43" t="s">
        <v>43</v>
      </c>
      <c r="G674" s="44" t="s">
        <v>733</v>
      </c>
      <c r="H674" s="41">
        <v>6510202</v>
      </c>
      <c r="I674" s="45">
        <v>940000</v>
      </c>
      <c r="J674" s="46">
        <v>5</v>
      </c>
      <c r="K674" s="41" t="s">
        <v>39</v>
      </c>
      <c r="L674" s="47">
        <f t="shared" si="44"/>
        <v>1973999.9999999998</v>
      </c>
      <c r="M674" s="47">
        <f t="shared" si="46"/>
        <v>1316000</v>
      </c>
      <c r="N674" s="47">
        <f>M674+L674</f>
        <v>3290000</v>
      </c>
      <c r="O674" s="41"/>
      <c r="P674" s="43" t="s">
        <v>1730</v>
      </c>
    </row>
    <row r="675" spans="1:16" ht="37.5" x14ac:dyDescent="0.25">
      <c r="A675" s="41">
        <f t="shared" si="45"/>
        <v>419</v>
      </c>
      <c r="B675" s="42" t="s">
        <v>1731</v>
      </c>
      <c r="C675" s="43" t="s">
        <v>988</v>
      </c>
      <c r="D675" s="41" t="s">
        <v>1701</v>
      </c>
      <c r="E675" s="43">
        <v>2123170557</v>
      </c>
      <c r="F675" s="43" t="s">
        <v>43</v>
      </c>
      <c r="G675" s="44" t="s">
        <v>733</v>
      </c>
      <c r="H675" s="41">
        <v>6510202</v>
      </c>
      <c r="I675" s="45">
        <v>940000</v>
      </c>
      <c r="J675" s="46">
        <v>5</v>
      </c>
      <c r="K675" s="41" t="s">
        <v>39</v>
      </c>
      <c r="L675" s="47">
        <f t="shared" si="44"/>
        <v>1973999.9999999998</v>
      </c>
      <c r="M675" s="47">
        <f t="shared" si="46"/>
        <v>1316000</v>
      </c>
      <c r="N675" s="47">
        <f>M675+L675</f>
        <v>3290000</v>
      </c>
      <c r="O675" s="41"/>
      <c r="P675" s="43" t="s">
        <v>1732</v>
      </c>
    </row>
    <row r="676" spans="1:16" ht="37.5" x14ac:dyDescent="0.25">
      <c r="A676" s="41">
        <f t="shared" si="45"/>
        <v>420</v>
      </c>
      <c r="B676" s="42" t="s">
        <v>1733</v>
      </c>
      <c r="C676" s="43" t="s">
        <v>693</v>
      </c>
      <c r="D676" s="41" t="s">
        <v>1701</v>
      </c>
      <c r="E676" s="43">
        <v>2123170558</v>
      </c>
      <c r="F676" s="43" t="s">
        <v>43</v>
      </c>
      <c r="G676" s="44" t="s">
        <v>733</v>
      </c>
      <c r="H676" s="41">
        <v>6510202</v>
      </c>
      <c r="I676" s="45">
        <v>940000</v>
      </c>
      <c r="J676" s="46">
        <v>5</v>
      </c>
      <c r="K676" s="41" t="s">
        <v>39</v>
      </c>
      <c r="L676" s="47">
        <f t="shared" si="44"/>
        <v>1973999.9999999998</v>
      </c>
      <c r="M676" s="47">
        <f t="shared" si="46"/>
        <v>1316000</v>
      </c>
      <c r="N676" s="47">
        <f>M676+L676</f>
        <v>3290000</v>
      </c>
      <c r="O676" s="41"/>
      <c r="P676" s="43" t="s">
        <v>1734</v>
      </c>
    </row>
    <row r="677" spans="1:16" ht="37.5" x14ac:dyDescent="0.25">
      <c r="A677" s="41">
        <f t="shared" si="45"/>
        <v>421</v>
      </c>
      <c r="B677" s="42" t="s">
        <v>1735</v>
      </c>
      <c r="C677" s="43" t="s">
        <v>1736</v>
      </c>
      <c r="D677" s="41" t="s">
        <v>1701</v>
      </c>
      <c r="E677" s="43">
        <v>2123170559</v>
      </c>
      <c r="F677" s="43" t="s">
        <v>43</v>
      </c>
      <c r="G677" s="44" t="s">
        <v>733</v>
      </c>
      <c r="H677" s="41">
        <v>6510202</v>
      </c>
      <c r="I677" s="45">
        <v>940000</v>
      </c>
      <c r="J677" s="46">
        <v>5</v>
      </c>
      <c r="K677" s="41" t="s">
        <v>39</v>
      </c>
      <c r="L677" s="47">
        <f t="shared" si="44"/>
        <v>1973999.9999999998</v>
      </c>
      <c r="M677" s="47">
        <f t="shared" si="46"/>
        <v>1316000</v>
      </c>
      <c r="N677" s="47">
        <f>M677+L677</f>
        <v>3290000</v>
      </c>
      <c r="O677" s="41"/>
      <c r="P677" s="43" t="s">
        <v>1737</v>
      </c>
    </row>
    <row r="678" spans="1:16" ht="37.5" x14ac:dyDescent="0.25">
      <c r="A678" s="41">
        <f t="shared" si="45"/>
        <v>422</v>
      </c>
      <c r="B678" s="42" t="s">
        <v>1738</v>
      </c>
      <c r="C678" s="43" t="s">
        <v>1739</v>
      </c>
      <c r="D678" s="41" t="s">
        <v>1701</v>
      </c>
      <c r="E678" s="43">
        <v>2123170560</v>
      </c>
      <c r="F678" s="43" t="s">
        <v>43</v>
      </c>
      <c r="G678" s="44" t="s">
        <v>733</v>
      </c>
      <c r="H678" s="41">
        <v>6510202</v>
      </c>
      <c r="I678" s="45">
        <v>940000</v>
      </c>
      <c r="J678" s="46">
        <v>5</v>
      </c>
      <c r="K678" s="41" t="s">
        <v>39</v>
      </c>
      <c r="L678" s="47">
        <f t="shared" si="44"/>
        <v>1973999.9999999998</v>
      </c>
      <c r="M678" s="47">
        <v>0</v>
      </c>
      <c r="N678" s="47">
        <v>0</v>
      </c>
      <c r="O678" s="41"/>
      <c r="P678" s="43" t="s">
        <v>1740</v>
      </c>
    </row>
    <row r="679" spans="1:16" ht="37.5" x14ac:dyDescent="0.25">
      <c r="A679" s="41">
        <f t="shared" si="45"/>
        <v>423</v>
      </c>
      <c r="B679" s="42" t="s">
        <v>1741</v>
      </c>
      <c r="C679" s="43" t="s">
        <v>1076</v>
      </c>
      <c r="D679" s="41" t="s">
        <v>1701</v>
      </c>
      <c r="E679" s="43">
        <v>2123170561</v>
      </c>
      <c r="F679" s="43" t="s">
        <v>43</v>
      </c>
      <c r="G679" s="44" t="s">
        <v>733</v>
      </c>
      <c r="H679" s="41">
        <v>6510202</v>
      </c>
      <c r="I679" s="45">
        <v>940000</v>
      </c>
      <c r="J679" s="46">
        <v>5</v>
      </c>
      <c r="K679" s="41" t="s">
        <v>39</v>
      </c>
      <c r="L679" s="47">
        <f t="shared" si="44"/>
        <v>1973999.9999999998</v>
      </c>
      <c r="M679" s="47">
        <f t="shared" si="46"/>
        <v>1316000</v>
      </c>
      <c r="N679" s="47">
        <f>M679+L679</f>
        <v>3290000</v>
      </c>
      <c r="O679" s="41"/>
      <c r="P679" s="43" t="s">
        <v>1742</v>
      </c>
    </row>
    <row r="680" spans="1:16" ht="37.5" x14ac:dyDescent="0.25">
      <c r="A680" s="41">
        <f t="shared" si="45"/>
        <v>424</v>
      </c>
      <c r="B680" s="42" t="s">
        <v>1743</v>
      </c>
      <c r="C680" s="43" t="s">
        <v>538</v>
      </c>
      <c r="D680" s="41" t="s">
        <v>1701</v>
      </c>
      <c r="E680" s="43">
        <v>2123170562</v>
      </c>
      <c r="F680" s="43" t="s">
        <v>43</v>
      </c>
      <c r="G680" s="44" t="s">
        <v>733</v>
      </c>
      <c r="H680" s="41">
        <v>6510202</v>
      </c>
      <c r="I680" s="45">
        <v>940000</v>
      </c>
      <c r="J680" s="46">
        <v>5</v>
      </c>
      <c r="K680" s="41" t="s">
        <v>39</v>
      </c>
      <c r="L680" s="47">
        <f t="shared" si="44"/>
        <v>1973999.9999999998</v>
      </c>
      <c r="M680" s="47">
        <f t="shared" si="46"/>
        <v>1316000</v>
      </c>
      <c r="N680" s="47">
        <f>M680+L680</f>
        <v>3290000</v>
      </c>
      <c r="O680" s="41"/>
      <c r="P680" s="43" t="s">
        <v>1717</v>
      </c>
    </row>
    <row r="681" spans="1:16" ht="37.5" x14ac:dyDescent="0.25">
      <c r="A681" s="41">
        <f t="shared" si="45"/>
        <v>425</v>
      </c>
      <c r="B681" s="42" t="s">
        <v>1744</v>
      </c>
      <c r="C681" s="43" t="s">
        <v>1745</v>
      </c>
      <c r="D681" s="41" t="s">
        <v>1701</v>
      </c>
      <c r="E681" s="43">
        <v>2123170564</v>
      </c>
      <c r="F681" s="43" t="s">
        <v>43</v>
      </c>
      <c r="G681" s="44" t="s">
        <v>733</v>
      </c>
      <c r="H681" s="41">
        <v>6510202</v>
      </c>
      <c r="I681" s="45">
        <v>940000</v>
      </c>
      <c r="J681" s="46">
        <v>5</v>
      </c>
      <c r="K681" s="41" t="s">
        <v>39</v>
      </c>
      <c r="L681" s="47">
        <f t="shared" si="44"/>
        <v>1973999.9999999998</v>
      </c>
      <c r="M681" s="47">
        <f t="shared" si="46"/>
        <v>1316000</v>
      </c>
      <c r="N681" s="47">
        <f>M681+L681</f>
        <v>3290000</v>
      </c>
      <c r="O681" s="41"/>
      <c r="P681" s="43" t="s">
        <v>1746</v>
      </c>
    </row>
    <row r="682" spans="1:16" ht="37.5" x14ac:dyDescent="0.25">
      <c r="A682" s="41">
        <f t="shared" si="45"/>
        <v>426</v>
      </c>
      <c r="B682" s="42" t="s">
        <v>1747</v>
      </c>
      <c r="C682" s="43" t="s">
        <v>830</v>
      </c>
      <c r="D682" s="41" t="s">
        <v>1701</v>
      </c>
      <c r="E682" s="43">
        <v>2123170565</v>
      </c>
      <c r="F682" s="43" t="s">
        <v>43</v>
      </c>
      <c r="G682" s="44" t="s">
        <v>733</v>
      </c>
      <c r="H682" s="41">
        <v>6510202</v>
      </c>
      <c r="I682" s="45">
        <v>940000</v>
      </c>
      <c r="J682" s="46">
        <v>5</v>
      </c>
      <c r="K682" s="41" t="s">
        <v>39</v>
      </c>
      <c r="L682" s="47">
        <f t="shared" si="44"/>
        <v>1973999.9999999998</v>
      </c>
      <c r="M682" s="47">
        <f t="shared" si="46"/>
        <v>1316000</v>
      </c>
      <c r="N682" s="47">
        <f>M682+L682</f>
        <v>3290000</v>
      </c>
      <c r="O682" s="41"/>
      <c r="P682" s="43" t="s">
        <v>1748</v>
      </c>
    </row>
    <row r="683" spans="1:16" ht="37.5" x14ac:dyDescent="0.25">
      <c r="A683" s="41">
        <f t="shared" si="45"/>
        <v>427</v>
      </c>
      <c r="B683" s="42" t="s">
        <v>1749</v>
      </c>
      <c r="C683" s="43" t="s">
        <v>1750</v>
      </c>
      <c r="D683" s="41" t="s">
        <v>1701</v>
      </c>
      <c r="E683" s="43">
        <v>2123170567</v>
      </c>
      <c r="F683" s="43" t="s">
        <v>43</v>
      </c>
      <c r="G683" s="44" t="s">
        <v>733</v>
      </c>
      <c r="H683" s="41">
        <v>6510202</v>
      </c>
      <c r="I683" s="45">
        <v>940000</v>
      </c>
      <c r="J683" s="46">
        <v>5</v>
      </c>
      <c r="K683" s="41" t="s">
        <v>39</v>
      </c>
      <c r="L683" s="47">
        <f t="shared" si="44"/>
        <v>1973999.9999999998</v>
      </c>
      <c r="M683" s="47">
        <f t="shared" si="46"/>
        <v>1316000</v>
      </c>
      <c r="N683" s="47">
        <f>M683+L683</f>
        <v>3290000</v>
      </c>
      <c r="O683" s="41"/>
      <c r="P683" s="43" t="s">
        <v>1751</v>
      </c>
    </row>
    <row r="684" spans="1:16" ht="37.5" x14ac:dyDescent="0.25">
      <c r="A684" s="41">
        <f t="shared" si="45"/>
        <v>428</v>
      </c>
      <c r="B684" s="42" t="s">
        <v>1752</v>
      </c>
      <c r="C684" s="43" t="s">
        <v>268</v>
      </c>
      <c r="D684" s="41" t="s">
        <v>1701</v>
      </c>
      <c r="E684" s="43">
        <v>2123170568</v>
      </c>
      <c r="F684" s="43" t="s">
        <v>43</v>
      </c>
      <c r="G684" s="44" t="s">
        <v>733</v>
      </c>
      <c r="H684" s="41">
        <v>6510202</v>
      </c>
      <c r="I684" s="45">
        <v>940000</v>
      </c>
      <c r="J684" s="46">
        <v>5</v>
      </c>
      <c r="K684" s="41" t="s">
        <v>39</v>
      </c>
      <c r="L684" s="47">
        <f t="shared" si="44"/>
        <v>1973999.9999999998</v>
      </c>
      <c r="M684" s="47">
        <f t="shared" si="46"/>
        <v>1316000</v>
      </c>
      <c r="N684" s="47">
        <f>M684+L684</f>
        <v>3290000</v>
      </c>
      <c r="O684" s="41"/>
      <c r="P684" s="43" t="s">
        <v>1753</v>
      </c>
    </row>
    <row r="685" spans="1:16" ht="37.5" x14ac:dyDescent="0.25">
      <c r="A685" s="41">
        <f t="shared" si="45"/>
        <v>429</v>
      </c>
      <c r="B685" s="42" t="s">
        <v>1754</v>
      </c>
      <c r="C685" s="43" t="s">
        <v>1755</v>
      </c>
      <c r="D685" s="41" t="s">
        <v>1701</v>
      </c>
      <c r="E685" s="43">
        <v>2123170569</v>
      </c>
      <c r="F685" s="43" t="s">
        <v>43</v>
      </c>
      <c r="G685" s="44" t="s">
        <v>733</v>
      </c>
      <c r="H685" s="41">
        <v>6510202</v>
      </c>
      <c r="I685" s="45">
        <v>940000</v>
      </c>
      <c r="J685" s="46">
        <v>5</v>
      </c>
      <c r="K685" s="41" t="s">
        <v>39</v>
      </c>
      <c r="L685" s="47">
        <f t="shared" si="44"/>
        <v>1973999.9999999998</v>
      </c>
      <c r="M685" s="47">
        <f t="shared" si="46"/>
        <v>1316000</v>
      </c>
      <c r="N685" s="47">
        <f>M685+L685</f>
        <v>3290000</v>
      </c>
      <c r="O685" s="41"/>
      <c r="P685" s="43" t="s">
        <v>1756</v>
      </c>
    </row>
    <row r="686" spans="1:16" ht="37.5" x14ac:dyDescent="0.25">
      <c r="A686" s="41">
        <f t="shared" si="45"/>
        <v>430</v>
      </c>
      <c r="B686" s="42" t="s">
        <v>1757</v>
      </c>
      <c r="C686" s="43" t="s">
        <v>562</v>
      </c>
      <c r="D686" s="41" t="s">
        <v>1701</v>
      </c>
      <c r="E686" s="43">
        <v>2123170570</v>
      </c>
      <c r="F686" s="43" t="s">
        <v>43</v>
      </c>
      <c r="G686" s="44" t="s">
        <v>733</v>
      </c>
      <c r="H686" s="41">
        <v>6510202</v>
      </c>
      <c r="I686" s="45">
        <v>940000</v>
      </c>
      <c r="J686" s="46">
        <v>5</v>
      </c>
      <c r="K686" s="41" t="s">
        <v>39</v>
      </c>
      <c r="L686" s="47">
        <f t="shared" si="44"/>
        <v>1973999.9999999998</v>
      </c>
      <c r="M686" s="47">
        <f t="shared" si="46"/>
        <v>1316000</v>
      </c>
      <c r="N686" s="47">
        <f>M686+L686</f>
        <v>3290000</v>
      </c>
      <c r="O686" s="41"/>
      <c r="P686" s="43" t="s">
        <v>1758</v>
      </c>
    </row>
    <row r="687" spans="1:16" ht="37.5" x14ac:dyDescent="0.25">
      <c r="A687" s="41">
        <f t="shared" si="45"/>
        <v>431</v>
      </c>
      <c r="B687" s="42" t="s">
        <v>1759</v>
      </c>
      <c r="C687" s="43" t="s">
        <v>887</v>
      </c>
      <c r="D687" s="41" t="s">
        <v>1760</v>
      </c>
      <c r="E687" s="43">
        <v>2123170571</v>
      </c>
      <c r="F687" s="43" t="s">
        <v>43</v>
      </c>
      <c r="G687" s="44" t="s">
        <v>733</v>
      </c>
      <c r="H687" s="41">
        <v>6510202</v>
      </c>
      <c r="I687" s="45">
        <v>940000</v>
      </c>
      <c r="J687" s="46">
        <v>5</v>
      </c>
      <c r="K687" s="41" t="s">
        <v>39</v>
      </c>
      <c r="L687" s="47">
        <f t="shared" si="44"/>
        <v>1973999.9999999998</v>
      </c>
      <c r="M687" s="47">
        <f t="shared" si="46"/>
        <v>1316000</v>
      </c>
      <c r="N687" s="47">
        <f>M687+L687</f>
        <v>3290000</v>
      </c>
      <c r="O687" s="41"/>
      <c r="P687" s="43" t="s">
        <v>1761</v>
      </c>
    </row>
    <row r="688" spans="1:16" ht="37.5" x14ac:dyDescent="0.25">
      <c r="A688" s="41">
        <f t="shared" si="45"/>
        <v>432</v>
      </c>
      <c r="B688" s="42" t="s">
        <v>41</v>
      </c>
      <c r="C688" s="43" t="s">
        <v>1762</v>
      </c>
      <c r="D688" s="41" t="s">
        <v>1760</v>
      </c>
      <c r="E688" s="43">
        <v>2123170573</v>
      </c>
      <c r="F688" s="43" t="s">
        <v>43</v>
      </c>
      <c r="G688" s="44" t="s">
        <v>733</v>
      </c>
      <c r="H688" s="41">
        <v>6510202</v>
      </c>
      <c r="I688" s="45">
        <v>940000</v>
      </c>
      <c r="J688" s="46">
        <v>5</v>
      </c>
      <c r="K688" s="41" t="s">
        <v>39</v>
      </c>
      <c r="L688" s="47">
        <f t="shared" si="44"/>
        <v>1973999.9999999998</v>
      </c>
      <c r="M688" s="47">
        <f t="shared" si="46"/>
        <v>1316000</v>
      </c>
      <c r="N688" s="47">
        <f>M688+L688</f>
        <v>3290000</v>
      </c>
      <c r="O688" s="41"/>
      <c r="P688" s="43" t="s">
        <v>1763</v>
      </c>
    </row>
    <row r="689" spans="1:16" ht="37.5" x14ac:dyDescent="0.25">
      <c r="A689" s="41">
        <f t="shared" si="45"/>
        <v>433</v>
      </c>
      <c r="B689" s="42" t="s">
        <v>1764</v>
      </c>
      <c r="C689" s="43" t="s">
        <v>1765</v>
      </c>
      <c r="D689" s="41" t="s">
        <v>1760</v>
      </c>
      <c r="E689" s="43">
        <v>2123170575</v>
      </c>
      <c r="F689" s="43" t="s">
        <v>43</v>
      </c>
      <c r="G689" s="44" t="s">
        <v>733</v>
      </c>
      <c r="H689" s="41">
        <v>6510202</v>
      </c>
      <c r="I689" s="45">
        <v>940000</v>
      </c>
      <c r="J689" s="46">
        <v>5</v>
      </c>
      <c r="K689" s="41" t="s">
        <v>39</v>
      </c>
      <c r="L689" s="47">
        <f t="shared" si="44"/>
        <v>1973999.9999999998</v>
      </c>
      <c r="M689" s="47">
        <f t="shared" si="46"/>
        <v>1316000</v>
      </c>
      <c r="N689" s="47">
        <f>M689+L689</f>
        <v>3290000</v>
      </c>
      <c r="O689" s="41"/>
      <c r="P689" s="43" t="s">
        <v>1766</v>
      </c>
    </row>
    <row r="690" spans="1:16" ht="37.5" x14ac:dyDescent="0.25">
      <c r="A690" s="41">
        <f t="shared" si="45"/>
        <v>434</v>
      </c>
      <c r="B690" s="42" t="s">
        <v>1767</v>
      </c>
      <c r="C690" s="43" t="s">
        <v>887</v>
      </c>
      <c r="D690" s="41" t="s">
        <v>1760</v>
      </c>
      <c r="E690" s="43">
        <v>2123170578</v>
      </c>
      <c r="F690" s="43" t="s">
        <v>43</v>
      </c>
      <c r="G690" s="44" t="s">
        <v>733</v>
      </c>
      <c r="H690" s="41">
        <v>6510202</v>
      </c>
      <c r="I690" s="45">
        <v>940000</v>
      </c>
      <c r="J690" s="46">
        <v>5</v>
      </c>
      <c r="K690" s="41" t="s">
        <v>39</v>
      </c>
      <c r="L690" s="47">
        <f t="shared" si="44"/>
        <v>1973999.9999999998</v>
      </c>
      <c r="M690" s="47">
        <f t="shared" si="46"/>
        <v>1316000</v>
      </c>
      <c r="N690" s="47">
        <f>M690+L690</f>
        <v>3290000</v>
      </c>
      <c r="O690" s="41"/>
      <c r="P690" s="43" t="s">
        <v>1768</v>
      </c>
    </row>
    <row r="691" spans="1:16" ht="37.5" x14ac:dyDescent="0.25">
      <c r="A691" s="41">
        <f t="shared" si="45"/>
        <v>435</v>
      </c>
      <c r="B691" s="42" t="s">
        <v>1769</v>
      </c>
      <c r="C691" s="43" t="s">
        <v>562</v>
      </c>
      <c r="D691" s="41" t="s">
        <v>1760</v>
      </c>
      <c r="E691" s="43">
        <v>2123170579</v>
      </c>
      <c r="F691" s="43" t="s">
        <v>43</v>
      </c>
      <c r="G691" s="44" t="s">
        <v>733</v>
      </c>
      <c r="H691" s="41">
        <v>6510202</v>
      </c>
      <c r="I691" s="45">
        <v>940000</v>
      </c>
      <c r="J691" s="46">
        <v>5</v>
      </c>
      <c r="K691" s="41" t="s">
        <v>39</v>
      </c>
      <c r="L691" s="47">
        <f t="shared" si="44"/>
        <v>1973999.9999999998</v>
      </c>
      <c r="M691" s="47">
        <f t="shared" si="46"/>
        <v>1316000</v>
      </c>
      <c r="N691" s="47">
        <f>M691+L691</f>
        <v>3290000</v>
      </c>
      <c r="O691" s="41"/>
      <c r="P691" s="43" t="s">
        <v>1770</v>
      </c>
    </row>
    <row r="692" spans="1:16" ht="37.5" x14ac:dyDescent="0.25">
      <c r="A692" s="41">
        <f t="shared" si="45"/>
        <v>436</v>
      </c>
      <c r="B692" s="42" t="s">
        <v>1771</v>
      </c>
      <c r="C692" s="43" t="s">
        <v>330</v>
      </c>
      <c r="D692" s="41" t="s">
        <v>1760</v>
      </c>
      <c r="E692" s="43">
        <v>2123170580</v>
      </c>
      <c r="F692" s="43" t="s">
        <v>43</v>
      </c>
      <c r="G692" s="44" t="s">
        <v>733</v>
      </c>
      <c r="H692" s="41">
        <v>6510202</v>
      </c>
      <c r="I692" s="45">
        <v>940000</v>
      </c>
      <c r="J692" s="46">
        <v>5</v>
      </c>
      <c r="K692" s="41" t="s">
        <v>39</v>
      </c>
      <c r="L692" s="47">
        <f t="shared" si="44"/>
        <v>1973999.9999999998</v>
      </c>
      <c r="M692" s="47">
        <f t="shared" si="46"/>
        <v>1316000</v>
      </c>
      <c r="N692" s="47">
        <f>M692+L692</f>
        <v>3290000</v>
      </c>
      <c r="O692" s="41"/>
      <c r="P692" s="43" t="s">
        <v>1772</v>
      </c>
    </row>
    <row r="693" spans="1:16" ht="37.5" x14ac:dyDescent="0.25">
      <c r="A693" s="41">
        <f t="shared" si="45"/>
        <v>437</v>
      </c>
      <c r="B693" s="42" t="s">
        <v>1773</v>
      </c>
      <c r="C693" s="43" t="s">
        <v>1774</v>
      </c>
      <c r="D693" s="41" t="s">
        <v>1760</v>
      </c>
      <c r="E693" s="43">
        <v>2123170581</v>
      </c>
      <c r="F693" s="43" t="s">
        <v>43</v>
      </c>
      <c r="G693" s="44" t="s">
        <v>733</v>
      </c>
      <c r="H693" s="41">
        <v>6510202</v>
      </c>
      <c r="I693" s="45">
        <v>940000</v>
      </c>
      <c r="J693" s="46">
        <v>5</v>
      </c>
      <c r="K693" s="41" t="s">
        <v>39</v>
      </c>
      <c r="L693" s="47">
        <f t="shared" si="44"/>
        <v>1973999.9999999998</v>
      </c>
      <c r="M693" s="47">
        <f t="shared" si="46"/>
        <v>1316000</v>
      </c>
      <c r="N693" s="47">
        <f>M693+L693</f>
        <v>3290000</v>
      </c>
      <c r="O693" s="41"/>
      <c r="P693" s="43" t="s">
        <v>1775</v>
      </c>
    </row>
    <row r="694" spans="1:16" ht="37.5" x14ac:dyDescent="0.25">
      <c r="A694" s="41">
        <f t="shared" si="45"/>
        <v>438</v>
      </c>
      <c r="B694" s="42" t="s">
        <v>1776</v>
      </c>
      <c r="C694" s="43" t="s">
        <v>850</v>
      </c>
      <c r="D694" s="41" t="s">
        <v>1760</v>
      </c>
      <c r="E694" s="43">
        <v>2123170582</v>
      </c>
      <c r="F694" s="43" t="s">
        <v>43</v>
      </c>
      <c r="G694" s="44" t="s">
        <v>733</v>
      </c>
      <c r="H694" s="41">
        <v>6510202</v>
      </c>
      <c r="I694" s="45">
        <v>940000</v>
      </c>
      <c r="J694" s="46">
        <v>5</v>
      </c>
      <c r="K694" s="41" t="s">
        <v>39</v>
      </c>
      <c r="L694" s="47">
        <f t="shared" si="44"/>
        <v>1973999.9999999998</v>
      </c>
      <c r="M694" s="47">
        <f t="shared" si="46"/>
        <v>1316000</v>
      </c>
      <c r="N694" s="47">
        <f>M694+L694</f>
        <v>3290000</v>
      </c>
      <c r="O694" s="41"/>
      <c r="P694" s="43" t="s">
        <v>1777</v>
      </c>
    </row>
    <row r="695" spans="1:16" ht="37.5" x14ac:dyDescent="0.25">
      <c r="A695" s="41">
        <f t="shared" si="45"/>
        <v>439</v>
      </c>
      <c r="B695" s="42" t="s">
        <v>1778</v>
      </c>
      <c r="C695" s="43" t="s">
        <v>708</v>
      </c>
      <c r="D695" s="41" t="s">
        <v>1760</v>
      </c>
      <c r="E695" s="43">
        <v>2123170583</v>
      </c>
      <c r="F695" s="43" t="s">
        <v>43</v>
      </c>
      <c r="G695" s="44" t="s">
        <v>733</v>
      </c>
      <c r="H695" s="41">
        <v>6510202</v>
      </c>
      <c r="I695" s="45">
        <v>940000</v>
      </c>
      <c r="J695" s="46">
        <v>5</v>
      </c>
      <c r="K695" s="41" t="s">
        <v>39</v>
      </c>
      <c r="L695" s="47">
        <f t="shared" si="44"/>
        <v>1973999.9999999998</v>
      </c>
      <c r="M695" s="47">
        <f t="shared" si="46"/>
        <v>1316000</v>
      </c>
      <c r="N695" s="47">
        <f>M695+L695</f>
        <v>3290000</v>
      </c>
      <c r="O695" s="41"/>
      <c r="P695" s="43" t="s">
        <v>1779</v>
      </c>
    </row>
    <row r="696" spans="1:16" ht="37.5" x14ac:dyDescent="0.25">
      <c r="A696" s="41">
        <f t="shared" si="45"/>
        <v>440</v>
      </c>
      <c r="B696" s="42" t="s">
        <v>1780</v>
      </c>
      <c r="C696" s="43" t="s">
        <v>93</v>
      </c>
      <c r="D696" s="41" t="s">
        <v>1760</v>
      </c>
      <c r="E696" s="43">
        <v>2123170584</v>
      </c>
      <c r="F696" s="43" t="s">
        <v>43</v>
      </c>
      <c r="G696" s="44" t="s">
        <v>733</v>
      </c>
      <c r="H696" s="41">
        <v>6510202</v>
      </c>
      <c r="I696" s="45">
        <v>940000</v>
      </c>
      <c r="J696" s="46">
        <v>5</v>
      </c>
      <c r="K696" s="41" t="s">
        <v>39</v>
      </c>
      <c r="L696" s="47">
        <f t="shared" si="44"/>
        <v>1973999.9999999998</v>
      </c>
      <c r="M696" s="47">
        <f t="shared" si="46"/>
        <v>1316000</v>
      </c>
      <c r="N696" s="47">
        <f>M696+L696</f>
        <v>3290000</v>
      </c>
      <c r="O696" s="41"/>
      <c r="P696" s="43" t="s">
        <v>1781</v>
      </c>
    </row>
    <row r="697" spans="1:16" ht="37.5" x14ac:dyDescent="0.25">
      <c r="A697" s="41">
        <f t="shared" si="45"/>
        <v>441</v>
      </c>
      <c r="B697" s="42" t="s">
        <v>1782</v>
      </c>
      <c r="C697" s="43" t="s">
        <v>676</v>
      </c>
      <c r="D697" s="41" t="s">
        <v>1760</v>
      </c>
      <c r="E697" s="43">
        <v>2123170585</v>
      </c>
      <c r="F697" s="43" t="s">
        <v>43</v>
      </c>
      <c r="G697" s="44" t="s">
        <v>733</v>
      </c>
      <c r="H697" s="41">
        <v>6510202</v>
      </c>
      <c r="I697" s="45">
        <v>940000</v>
      </c>
      <c r="J697" s="46">
        <v>5</v>
      </c>
      <c r="K697" s="41" t="s">
        <v>39</v>
      </c>
      <c r="L697" s="47">
        <f t="shared" si="44"/>
        <v>1973999.9999999998</v>
      </c>
      <c r="M697" s="47">
        <f t="shared" si="46"/>
        <v>1316000</v>
      </c>
      <c r="N697" s="47">
        <f>M697+L697</f>
        <v>3290000</v>
      </c>
      <c r="O697" s="41"/>
      <c r="P697" s="43" t="s">
        <v>1783</v>
      </c>
    </row>
    <row r="698" spans="1:16" ht="37.5" x14ac:dyDescent="0.25">
      <c r="A698" s="41">
        <f t="shared" si="45"/>
        <v>442</v>
      </c>
      <c r="B698" s="42" t="s">
        <v>1784</v>
      </c>
      <c r="C698" s="43" t="s">
        <v>61</v>
      </c>
      <c r="D698" s="41" t="s">
        <v>1760</v>
      </c>
      <c r="E698" s="43">
        <v>2123170586</v>
      </c>
      <c r="F698" s="43" t="s">
        <v>43</v>
      </c>
      <c r="G698" s="44" t="s">
        <v>733</v>
      </c>
      <c r="H698" s="41">
        <v>6510202</v>
      </c>
      <c r="I698" s="45">
        <v>940000</v>
      </c>
      <c r="J698" s="46">
        <v>5</v>
      </c>
      <c r="K698" s="41" t="s">
        <v>39</v>
      </c>
      <c r="L698" s="47">
        <f t="shared" si="44"/>
        <v>1973999.9999999998</v>
      </c>
      <c r="M698" s="47">
        <f t="shared" si="46"/>
        <v>1316000</v>
      </c>
      <c r="N698" s="47">
        <f>M698+L698</f>
        <v>3290000</v>
      </c>
      <c r="O698" s="41"/>
      <c r="P698" s="43" t="s">
        <v>1785</v>
      </c>
    </row>
    <row r="699" spans="1:16" ht="37.5" x14ac:dyDescent="0.25">
      <c r="A699" s="41">
        <f t="shared" si="45"/>
        <v>443</v>
      </c>
      <c r="B699" s="42" t="s">
        <v>1786</v>
      </c>
      <c r="C699" s="43" t="s">
        <v>46</v>
      </c>
      <c r="D699" s="41" t="s">
        <v>1760</v>
      </c>
      <c r="E699" s="43">
        <v>2123170588</v>
      </c>
      <c r="F699" s="43" t="s">
        <v>43</v>
      </c>
      <c r="G699" s="44" t="s">
        <v>733</v>
      </c>
      <c r="H699" s="41">
        <v>6510202</v>
      </c>
      <c r="I699" s="45">
        <v>940000</v>
      </c>
      <c r="J699" s="46">
        <v>5</v>
      </c>
      <c r="K699" s="41" t="s">
        <v>39</v>
      </c>
      <c r="L699" s="47">
        <f t="shared" si="44"/>
        <v>1973999.9999999998</v>
      </c>
      <c r="M699" s="47">
        <v>0</v>
      </c>
      <c r="N699" s="47">
        <v>0</v>
      </c>
      <c r="O699" s="41"/>
      <c r="P699" s="43" t="s">
        <v>1787</v>
      </c>
    </row>
    <row r="700" spans="1:16" ht="37.5" x14ac:dyDescent="0.25">
      <c r="A700" s="41">
        <f t="shared" si="45"/>
        <v>444</v>
      </c>
      <c r="B700" s="42" t="s">
        <v>1788</v>
      </c>
      <c r="C700" s="43" t="s">
        <v>153</v>
      </c>
      <c r="D700" s="41" t="s">
        <v>1760</v>
      </c>
      <c r="E700" s="43">
        <v>2123170589</v>
      </c>
      <c r="F700" s="43" t="s">
        <v>43</v>
      </c>
      <c r="G700" s="44" t="s">
        <v>733</v>
      </c>
      <c r="H700" s="41">
        <v>6510202</v>
      </c>
      <c r="I700" s="45">
        <v>940000</v>
      </c>
      <c r="J700" s="46">
        <v>5</v>
      </c>
      <c r="K700" s="41" t="s">
        <v>39</v>
      </c>
      <c r="L700" s="47">
        <f t="shared" si="44"/>
        <v>1973999.9999999998</v>
      </c>
      <c r="M700" s="47">
        <f t="shared" si="46"/>
        <v>1316000</v>
      </c>
      <c r="N700" s="47">
        <f>M700+L700</f>
        <v>3290000</v>
      </c>
      <c r="O700" s="41"/>
      <c r="P700" s="43" t="s">
        <v>1789</v>
      </c>
    </row>
    <row r="701" spans="1:16" ht="37.5" x14ac:dyDescent="0.25">
      <c r="A701" s="41">
        <f t="shared" si="45"/>
        <v>445</v>
      </c>
      <c r="B701" s="42" t="s">
        <v>1790</v>
      </c>
      <c r="C701" s="43" t="s">
        <v>1708</v>
      </c>
      <c r="D701" s="41" t="s">
        <v>1760</v>
      </c>
      <c r="E701" s="43">
        <v>2123170590</v>
      </c>
      <c r="F701" s="43" t="s">
        <v>43</v>
      </c>
      <c r="G701" s="44" t="s">
        <v>733</v>
      </c>
      <c r="H701" s="41">
        <v>6510202</v>
      </c>
      <c r="I701" s="45">
        <v>940000</v>
      </c>
      <c r="J701" s="46">
        <v>5</v>
      </c>
      <c r="K701" s="41" t="s">
        <v>39</v>
      </c>
      <c r="L701" s="47">
        <f t="shared" si="44"/>
        <v>1973999.9999999998</v>
      </c>
      <c r="M701" s="47">
        <f t="shared" si="46"/>
        <v>1316000</v>
      </c>
      <c r="N701" s="47">
        <f>M701+L701</f>
        <v>3290000</v>
      </c>
      <c r="O701" s="41"/>
      <c r="P701" s="43" t="s">
        <v>1791</v>
      </c>
    </row>
    <row r="702" spans="1:16" ht="37.5" x14ac:dyDescent="0.25">
      <c r="A702" s="41">
        <f t="shared" si="45"/>
        <v>446</v>
      </c>
      <c r="B702" s="42" t="s">
        <v>1792</v>
      </c>
      <c r="C702" s="43" t="s">
        <v>637</v>
      </c>
      <c r="D702" s="41" t="s">
        <v>1760</v>
      </c>
      <c r="E702" s="43">
        <v>2123170592</v>
      </c>
      <c r="F702" s="43" t="s">
        <v>43</v>
      </c>
      <c r="G702" s="44" t="s">
        <v>733</v>
      </c>
      <c r="H702" s="41">
        <v>6510202</v>
      </c>
      <c r="I702" s="45">
        <v>940000</v>
      </c>
      <c r="J702" s="46">
        <v>5</v>
      </c>
      <c r="K702" s="41" t="s">
        <v>39</v>
      </c>
      <c r="L702" s="47">
        <f t="shared" si="44"/>
        <v>1973999.9999999998</v>
      </c>
      <c r="M702" s="47">
        <f t="shared" si="46"/>
        <v>1316000</v>
      </c>
      <c r="N702" s="47">
        <f>M702+L702</f>
        <v>3290000</v>
      </c>
      <c r="O702" s="41"/>
      <c r="P702" s="43" t="s">
        <v>1793</v>
      </c>
    </row>
    <row r="703" spans="1:16" ht="37.5" x14ac:dyDescent="0.25">
      <c r="A703" s="41">
        <f t="shared" si="45"/>
        <v>447</v>
      </c>
      <c r="B703" s="42" t="s">
        <v>1794</v>
      </c>
      <c r="C703" s="43" t="s">
        <v>1064</v>
      </c>
      <c r="D703" s="41" t="s">
        <v>1760</v>
      </c>
      <c r="E703" s="43">
        <v>2123170594</v>
      </c>
      <c r="F703" s="43" t="s">
        <v>43</v>
      </c>
      <c r="G703" s="44" t="s">
        <v>733</v>
      </c>
      <c r="H703" s="41">
        <v>6510202</v>
      </c>
      <c r="I703" s="45">
        <v>940000</v>
      </c>
      <c r="J703" s="46">
        <v>5</v>
      </c>
      <c r="K703" s="41" t="s">
        <v>39</v>
      </c>
      <c r="L703" s="47">
        <f t="shared" si="44"/>
        <v>1973999.9999999998</v>
      </c>
      <c r="M703" s="47">
        <f t="shared" si="46"/>
        <v>1316000</v>
      </c>
      <c r="N703" s="47">
        <f>M703+L703</f>
        <v>3290000</v>
      </c>
      <c r="O703" s="41"/>
      <c r="P703" s="43" t="s">
        <v>1795</v>
      </c>
    </row>
    <row r="704" spans="1:16" ht="37.5" x14ac:dyDescent="0.25">
      <c r="A704" s="41">
        <f t="shared" si="45"/>
        <v>448</v>
      </c>
      <c r="B704" s="42" t="s">
        <v>1796</v>
      </c>
      <c r="C704" s="43" t="s">
        <v>1235</v>
      </c>
      <c r="D704" s="41" t="s">
        <v>1760</v>
      </c>
      <c r="E704" s="43">
        <v>2123170595</v>
      </c>
      <c r="F704" s="43" t="s">
        <v>43</v>
      </c>
      <c r="G704" s="44" t="s">
        <v>733</v>
      </c>
      <c r="H704" s="41">
        <v>6510202</v>
      </c>
      <c r="I704" s="45">
        <v>940000</v>
      </c>
      <c r="J704" s="46">
        <v>5</v>
      </c>
      <c r="K704" s="41" t="s">
        <v>39</v>
      </c>
      <c r="L704" s="47">
        <f t="shared" si="44"/>
        <v>1973999.9999999998</v>
      </c>
      <c r="M704" s="47">
        <f t="shared" si="46"/>
        <v>1316000</v>
      </c>
      <c r="N704" s="47">
        <f>M704+L704</f>
        <v>3290000</v>
      </c>
      <c r="O704" s="41"/>
      <c r="P704" s="43" t="s">
        <v>1797</v>
      </c>
    </row>
    <row r="705" spans="1:16" ht="37.5" x14ac:dyDescent="0.25">
      <c r="A705" s="41">
        <f t="shared" si="45"/>
        <v>449</v>
      </c>
      <c r="B705" s="42" t="s">
        <v>1798</v>
      </c>
      <c r="C705" s="43" t="s">
        <v>1799</v>
      </c>
      <c r="D705" s="41" t="s">
        <v>1760</v>
      </c>
      <c r="E705" s="43">
        <v>2123170596</v>
      </c>
      <c r="F705" s="43" t="s">
        <v>43</v>
      </c>
      <c r="G705" s="44" t="s">
        <v>733</v>
      </c>
      <c r="H705" s="41">
        <v>6510202</v>
      </c>
      <c r="I705" s="45">
        <v>940000</v>
      </c>
      <c r="J705" s="46">
        <v>5</v>
      </c>
      <c r="K705" s="41" t="s">
        <v>39</v>
      </c>
      <c r="L705" s="47">
        <f t="shared" ref="L705:L746" si="47">I705*3*70%</f>
        <v>1973999.9999999998</v>
      </c>
      <c r="M705" s="47">
        <f t="shared" si="46"/>
        <v>1316000</v>
      </c>
      <c r="N705" s="47">
        <f>M705+L705</f>
        <v>3290000</v>
      </c>
      <c r="O705" s="41"/>
      <c r="P705" s="43" t="s">
        <v>1800</v>
      </c>
    </row>
    <row r="706" spans="1:16" ht="37.5" x14ac:dyDescent="0.25">
      <c r="A706" s="41">
        <f t="shared" ref="A706:A746" si="48">A705+1</f>
        <v>450</v>
      </c>
      <c r="B706" s="42" t="s">
        <v>1801</v>
      </c>
      <c r="C706" s="43" t="s">
        <v>978</v>
      </c>
      <c r="D706" s="41" t="s">
        <v>1760</v>
      </c>
      <c r="E706" s="43">
        <v>2123170597</v>
      </c>
      <c r="F706" s="43" t="s">
        <v>43</v>
      </c>
      <c r="G706" s="44" t="s">
        <v>733</v>
      </c>
      <c r="H706" s="41">
        <v>6510202</v>
      </c>
      <c r="I706" s="45">
        <v>940000</v>
      </c>
      <c r="J706" s="46">
        <v>5</v>
      </c>
      <c r="K706" s="41" t="s">
        <v>39</v>
      </c>
      <c r="L706" s="47">
        <f t="shared" si="47"/>
        <v>1973999.9999999998</v>
      </c>
      <c r="M706" s="47">
        <v>0</v>
      </c>
      <c r="N706" s="47">
        <v>0</v>
      </c>
      <c r="O706" s="41"/>
      <c r="P706" s="43"/>
    </row>
    <row r="707" spans="1:16" ht="37.5" x14ac:dyDescent="0.25">
      <c r="A707" s="41">
        <f t="shared" si="48"/>
        <v>451</v>
      </c>
      <c r="B707" s="42" t="s">
        <v>1802</v>
      </c>
      <c r="C707" s="43" t="s">
        <v>588</v>
      </c>
      <c r="D707" s="41" t="s">
        <v>1760</v>
      </c>
      <c r="E707" s="43">
        <v>2123170598</v>
      </c>
      <c r="F707" s="43" t="s">
        <v>43</v>
      </c>
      <c r="G707" s="44" t="s">
        <v>733</v>
      </c>
      <c r="H707" s="41">
        <v>6510202</v>
      </c>
      <c r="I707" s="45">
        <v>940000</v>
      </c>
      <c r="J707" s="46">
        <v>5</v>
      </c>
      <c r="K707" s="41" t="s">
        <v>39</v>
      </c>
      <c r="L707" s="47">
        <f t="shared" si="47"/>
        <v>1973999.9999999998</v>
      </c>
      <c r="M707" s="47">
        <v>0</v>
      </c>
      <c r="N707" s="47">
        <v>0</v>
      </c>
      <c r="O707" s="41"/>
      <c r="P707" s="43" t="s">
        <v>1803</v>
      </c>
    </row>
    <row r="708" spans="1:16" ht="37.5" x14ac:dyDescent="0.25">
      <c r="A708" s="41">
        <f t="shared" si="48"/>
        <v>452</v>
      </c>
      <c r="B708" s="42" t="s">
        <v>1804</v>
      </c>
      <c r="C708" s="43" t="s">
        <v>1805</v>
      </c>
      <c r="D708" s="41" t="s">
        <v>1760</v>
      </c>
      <c r="E708" s="43">
        <v>2123170599</v>
      </c>
      <c r="F708" s="43" t="s">
        <v>43</v>
      </c>
      <c r="G708" s="44" t="s">
        <v>733</v>
      </c>
      <c r="H708" s="41">
        <v>6510202</v>
      </c>
      <c r="I708" s="45">
        <v>940000</v>
      </c>
      <c r="J708" s="46">
        <v>5</v>
      </c>
      <c r="K708" s="41" t="s">
        <v>39</v>
      </c>
      <c r="L708" s="47">
        <f t="shared" si="47"/>
        <v>1973999.9999999998</v>
      </c>
      <c r="M708" s="47">
        <f t="shared" ref="M708:M721" si="49">I708*2*70%</f>
        <v>1316000</v>
      </c>
      <c r="N708" s="47">
        <f>M708+L708</f>
        <v>3290000</v>
      </c>
      <c r="O708" s="41"/>
      <c r="P708" s="43" t="s">
        <v>1806</v>
      </c>
    </row>
    <row r="709" spans="1:16" ht="37.5" x14ac:dyDescent="0.25">
      <c r="A709" s="41">
        <f t="shared" si="48"/>
        <v>453</v>
      </c>
      <c r="B709" s="42" t="s">
        <v>1807</v>
      </c>
      <c r="C709" s="43" t="s">
        <v>1193</v>
      </c>
      <c r="D709" s="41" t="s">
        <v>1760</v>
      </c>
      <c r="E709" s="43">
        <v>2123170601</v>
      </c>
      <c r="F709" s="43" t="s">
        <v>43</v>
      </c>
      <c r="G709" s="44" t="s">
        <v>733</v>
      </c>
      <c r="H709" s="41">
        <v>6510202</v>
      </c>
      <c r="I709" s="45">
        <v>940000</v>
      </c>
      <c r="J709" s="46">
        <v>5</v>
      </c>
      <c r="K709" s="41" t="s">
        <v>39</v>
      </c>
      <c r="L709" s="47">
        <f t="shared" si="47"/>
        <v>1973999.9999999998</v>
      </c>
      <c r="M709" s="47">
        <f t="shared" si="49"/>
        <v>1316000</v>
      </c>
      <c r="N709" s="47">
        <f>M709+L709</f>
        <v>3290000</v>
      </c>
      <c r="O709" s="41"/>
      <c r="P709" s="43" t="s">
        <v>1808</v>
      </c>
    </row>
    <row r="710" spans="1:16" ht="37.5" x14ac:dyDescent="0.25">
      <c r="A710" s="41">
        <f t="shared" si="48"/>
        <v>454</v>
      </c>
      <c r="B710" s="42" t="s">
        <v>1809</v>
      </c>
      <c r="C710" s="43" t="s">
        <v>910</v>
      </c>
      <c r="D710" s="41" t="s">
        <v>1760</v>
      </c>
      <c r="E710" s="43">
        <v>2123170603</v>
      </c>
      <c r="F710" s="43" t="s">
        <v>43</v>
      </c>
      <c r="G710" s="44" t="s">
        <v>733</v>
      </c>
      <c r="H710" s="41">
        <v>6510202</v>
      </c>
      <c r="I710" s="45">
        <v>940000</v>
      </c>
      <c r="J710" s="46">
        <v>5</v>
      </c>
      <c r="K710" s="41" t="s">
        <v>39</v>
      </c>
      <c r="L710" s="47">
        <f t="shared" si="47"/>
        <v>1973999.9999999998</v>
      </c>
      <c r="M710" s="47">
        <f t="shared" si="49"/>
        <v>1316000</v>
      </c>
      <c r="N710" s="47">
        <f>M710+L710</f>
        <v>3290000</v>
      </c>
      <c r="O710" s="41"/>
      <c r="P710" s="43" t="s">
        <v>1810</v>
      </c>
    </row>
    <row r="711" spans="1:16" ht="37.5" x14ac:dyDescent="0.25">
      <c r="A711" s="41">
        <f t="shared" si="48"/>
        <v>455</v>
      </c>
      <c r="B711" s="42" t="s">
        <v>1811</v>
      </c>
      <c r="C711" s="43" t="s">
        <v>271</v>
      </c>
      <c r="D711" s="41" t="s">
        <v>1760</v>
      </c>
      <c r="E711" s="43">
        <v>2123170604</v>
      </c>
      <c r="F711" s="43" t="s">
        <v>43</v>
      </c>
      <c r="G711" s="44" t="s">
        <v>733</v>
      </c>
      <c r="H711" s="41">
        <v>6510202</v>
      </c>
      <c r="I711" s="45">
        <v>940000</v>
      </c>
      <c r="J711" s="46">
        <v>5</v>
      </c>
      <c r="K711" s="41" t="s">
        <v>39</v>
      </c>
      <c r="L711" s="47">
        <f t="shared" si="47"/>
        <v>1973999.9999999998</v>
      </c>
      <c r="M711" s="47">
        <f t="shared" si="49"/>
        <v>1316000</v>
      </c>
      <c r="N711" s="47">
        <f>M711+L711</f>
        <v>3290000</v>
      </c>
      <c r="O711" s="41"/>
      <c r="P711" s="43" t="s">
        <v>1812</v>
      </c>
    </row>
    <row r="712" spans="1:16" ht="37.5" x14ac:dyDescent="0.25">
      <c r="A712" s="41">
        <f t="shared" si="48"/>
        <v>456</v>
      </c>
      <c r="B712" s="42" t="s">
        <v>1813</v>
      </c>
      <c r="C712" s="43" t="s">
        <v>282</v>
      </c>
      <c r="D712" s="41" t="s">
        <v>1760</v>
      </c>
      <c r="E712" s="43">
        <v>2123170605</v>
      </c>
      <c r="F712" s="43" t="s">
        <v>43</v>
      </c>
      <c r="G712" s="44" t="s">
        <v>733</v>
      </c>
      <c r="H712" s="41">
        <v>6510202</v>
      </c>
      <c r="I712" s="45">
        <v>940000</v>
      </c>
      <c r="J712" s="46">
        <v>5</v>
      </c>
      <c r="K712" s="41" t="s">
        <v>39</v>
      </c>
      <c r="L712" s="47">
        <f t="shared" si="47"/>
        <v>1973999.9999999998</v>
      </c>
      <c r="M712" s="47">
        <f t="shared" si="49"/>
        <v>1316000</v>
      </c>
      <c r="N712" s="47">
        <f>M712+L712</f>
        <v>3290000</v>
      </c>
      <c r="O712" s="41"/>
      <c r="P712" s="43" t="s">
        <v>1814</v>
      </c>
    </row>
    <row r="713" spans="1:16" ht="37.5" x14ac:dyDescent="0.25">
      <c r="A713" s="41">
        <f t="shared" si="48"/>
        <v>457</v>
      </c>
      <c r="B713" s="42" t="s">
        <v>1815</v>
      </c>
      <c r="C713" s="43" t="s">
        <v>532</v>
      </c>
      <c r="D713" s="41" t="s">
        <v>1760</v>
      </c>
      <c r="E713" s="43">
        <v>2123170607</v>
      </c>
      <c r="F713" s="43" t="s">
        <v>43</v>
      </c>
      <c r="G713" s="44" t="s">
        <v>733</v>
      </c>
      <c r="H713" s="41">
        <v>6510202</v>
      </c>
      <c r="I713" s="45">
        <v>940000</v>
      </c>
      <c r="J713" s="46">
        <v>5</v>
      </c>
      <c r="K713" s="41" t="s">
        <v>39</v>
      </c>
      <c r="L713" s="47">
        <f t="shared" si="47"/>
        <v>1973999.9999999998</v>
      </c>
      <c r="M713" s="47">
        <f t="shared" si="49"/>
        <v>1316000</v>
      </c>
      <c r="N713" s="47">
        <f>M713+L713</f>
        <v>3290000</v>
      </c>
      <c r="O713" s="41"/>
      <c r="P713" s="43" t="s">
        <v>1816</v>
      </c>
    </row>
    <row r="714" spans="1:16" ht="37.5" x14ac:dyDescent="0.25">
      <c r="A714" s="41">
        <f t="shared" si="48"/>
        <v>458</v>
      </c>
      <c r="B714" s="42" t="s">
        <v>1817</v>
      </c>
      <c r="C714" s="43" t="s">
        <v>494</v>
      </c>
      <c r="D714" s="41" t="s">
        <v>1818</v>
      </c>
      <c r="E714" s="43">
        <v>2123170609</v>
      </c>
      <c r="F714" s="43" t="s">
        <v>43</v>
      </c>
      <c r="G714" s="44" t="s">
        <v>733</v>
      </c>
      <c r="H714" s="41">
        <v>6510202</v>
      </c>
      <c r="I714" s="45">
        <v>940000</v>
      </c>
      <c r="J714" s="46">
        <v>5</v>
      </c>
      <c r="K714" s="41" t="s">
        <v>39</v>
      </c>
      <c r="L714" s="47">
        <f t="shared" si="47"/>
        <v>1973999.9999999998</v>
      </c>
      <c r="M714" s="47">
        <f t="shared" si="49"/>
        <v>1316000</v>
      </c>
      <c r="N714" s="47">
        <f>M714+L714</f>
        <v>3290000</v>
      </c>
      <c r="O714" s="41"/>
      <c r="P714" s="43" t="s">
        <v>1819</v>
      </c>
    </row>
    <row r="715" spans="1:16" ht="37.5" x14ac:dyDescent="0.25">
      <c r="A715" s="41">
        <f t="shared" si="48"/>
        <v>459</v>
      </c>
      <c r="B715" s="42" t="s">
        <v>1820</v>
      </c>
      <c r="C715" s="43" t="s">
        <v>1821</v>
      </c>
      <c r="D715" s="41" t="s">
        <v>1818</v>
      </c>
      <c r="E715" s="43">
        <v>2123170610</v>
      </c>
      <c r="F715" s="43" t="s">
        <v>43</v>
      </c>
      <c r="G715" s="44" t="s">
        <v>733</v>
      </c>
      <c r="H715" s="41">
        <v>6510202</v>
      </c>
      <c r="I715" s="45">
        <v>940000</v>
      </c>
      <c r="J715" s="46">
        <v>5</v>
      </c>
      <c r="K715" s="41" t="s">
        <v>39</v>
      </c>
      <c r="L715" s="47">
        <f t="shared" si="47"/>
        <v>1973999.9999999998</v>
      </c>
      <c r="M715" s="47">
        <f t="shared" si="49"/>
        <v>1316000</v>
      </c>
      <c r="N715" s="47">
        <f>M715+L715</f>
        <v>3290000</v>
      </c>
      <c r="O715" s="41"/>
      <c r="P715" s="43" t="s">
        <v>1822</v>
      </c>
    </row>
    <row r="716" spans="1:16" ht="37.5" x14ac:dyDescent="0.25">
      <c r="A716" s="41">
        <f t="shared" si="48"/>
        <v>460</v>
      </c>
      <c r="B716" s="42" t="s">
        <v>1823</v>
      </c>
      <c r="C716" s="43" t="s">
        <v>1280</v>
      </c>
      <c r="D716" s="41" t="s">
        <v>1818</v>
      </c>
      <c r="E716" s="43">
        <v>2123170612</v>
      </c>
      <c r="F716" s="43" t="s">
        <v>43</v>
      </c>
      <c r="G716" s="44" t="s">
        <v>733</v>
      </c>
      <c r="H716" s="41">
        <v>6510202</v>
      </c>
      <c r="I716" s="45">
        <v>940000</v>
      </c>
      <c r="J716" s="46">
        <v>5</v>
      </c>
      <c r="K716" s="41" t="s">
        <v>39</v>
      </c>
      <c r="L716" s="47">
        <f t="shared" si="47"/>
        <v>1973999.9999999998</v>
      </c>
      <c r="M716" s="47">
        <f t="shared" si="49"/>
        <v>1316000</v>
      </c>
      <c r="N716" s="47">
        <f>M716+L716</f>
        <v>3290000</v>
      </c>
      <c r="O716" s="41"/>
      <c r="P716" s="43" t="s">
        <v>1824</v>
      </c>
    </row>
    <row r="717" spans="1:16" ht="37.5" x14ac:dyDescent="0.25">
      <c r="A717" s="41">
        <f t="shared" si="48"/>
        <v>461</v>
      </c>
      <c r="B717" s="42" t="s">
        <v>1825</v>
      </c>
      <c r="C717" s="43" t="s">
        <v>262</v>
      </c>
      <c r="D717" s="41" t="s">
        <v>1818</v>
      </c>
      <c r="E717" s="43">
        <v>2123170613</v>
      </c>
      <c r="F717" s="43" t="s">
        <v>43</v>
      </c>
      <c r="G717" s="44" t="s">
        <v>733</v>
      </c>
      <c r="H717" s="41">
        <v>6510202</v>
      </c>
      <c r="I717" s="45">
        <v>940000</v>
      </c>
      <c r="J717" s="46">
        <v>5</v>
      </c>
      <c r="K717" s="41" t="s">
        <v>39</v>
      </c>
      <c r="L717" s="47">
        <f t="shared" si="47"/>
        <v>1973999.9999999998</v>
      </c>
      <c r="M717" s="47">
        <f t="shared" si="49"/>
        <v>1316000</v>
      </c>
      <c r="N717" s="47">
        <f>M717+L717</f>
        <v>3290000</v>
      </c>
      <c r="O717" s="41"/>
      <c r="P717" s="43" t="s">
        <v>1826</v>
      </c>
    </row>
    <row r="718" spans="1:16" ht="37.5" x14ac:dyDescent="0.25">
      <c r="A718" s="41">
        <f t="shared" si="48"/>
        <v>462</v>
      </c>
      <c r="B718" s="42" t="s">
        <v>1827</v>
      </c>
      <c r="C718" s="43" t="s">
        <v>1526</v>
      </c>
      <c r="D718" s="41" t="s">
        <v>1818</v>
      </c>
      <c r="E718" s="43">
        <v>2123170614</v>
      </c>
      <c r="F718" s="43" t="s">
        <v>43</v>
      </c>
      <c r="G718" s="44" t="s">
        <v>733</v>
      </c>
      <c r="H718" s="41">
        <v>6510202</v>
      </c>
      <c r="I718" s="45">
        <v>940000</v>
      </c>
      <c r="J718" s="46">
        <v>5</v>
      </c>
      <c r="K718" s="41" t="s">
        <v>39</v>
      </c>
      <c r="L718" s="47">
        <f t="shared" si="47"/>
        <v>1973999.9999999998</v>
      </c>
      <c r="M718" s="47">
        <f t="shared" si="49"/>
        <v>1316000</v>
      </c>
      <c r="N718" s="47">
        <f>M718+L718</f>
        <v>3290000</v>
      </c>
      <c r="O718" s="41"/>
      <c r="P718" s="43" t="s">
        <v>1828</v>
      </c>
    </row>
    <row r="719" spans="1:16" ht="37.5" x14ac:dyDescent="0.25">
      <c r="A719" s="41">
        <f t="shared" si="48"/>
        <v>463</v>
      </c>
      <c r="B719" s="42" t="s">
        <v>1829</v>
      </c>
      <c r="C719" s="43" t="s">
        <v>1830</v>
      </c>
      <c r="D719" s="41" t="s">
        <v>1818</v>
      </c>
      <c r="E719" s="43">
        <v>2123170615</v>
      </c>
      <c r="F719" s="43" t="s">
        <v>43</v>
      </c>
      <c r="G719" s="44" t="s">
        <v>733</v>
      </c>
      <c r="H719" s="41">
        <v>6510202</v>
      </c>
      <c r="I719" s="45">
        <v>940000</v>
      </c>
      <c r="J719" s="46">
        <v>5</v>
      </c>
      <c r="K719" s="41" t="s">
        <v>39</v>
      </c>
      <c r="L719" s="47">
        <f t="shared" si="47"/>
        <v>1973999.9999999998</v>
      </c>
      <c r="M719" s="47">
        <f t="shared" si="49"/>
        <v>1316000</v>
      </c>
      <c r="N719" s="47">
        <f>M719+L719</f>
        <v>3290000</v>
      </c>
      <c r="O719" s="41"/>
      <c r="P719" s="43" t="s">
        <v>1831</v>
      </c>
    </row>
    <row r="720" spans="1:16" ht="37.5" x14ac:dyDescent="0.25">
      <c r="A720" s="41">
        <f t="shared" si="48"/>
        <v>464</v>
      </c>
      <c r="B720" s="42" t="s">
        <v>1832</v>
      </c>
      <c r="C720" s="43" t="s">
        <v>1805</v>
      </c>
      <c r="D720" s="41" t="s">
        <v>1818</v>
      </c>
      <c r="E720" s="43">
        <v>2123170616</v>
      </c>
      <c r="F720" s="43" t="s">
        <v>43</v>
      </c>
      <c r="G720" s="44" t="s">
        <v>733</v>
      </c>
      <c r="H720" s="41">
        <v>6510202</v>
      </c>
      <c r="I720" s="45">
        <v>940000</v>
      </c>
      <c r="J720" s="46">
        <v>5</v>
      </c>
      <c r="K720" s="41" t="s">
        <v>39</v>
      </c>
      <c r="L720" s="47">
        <f t="shared" si="47"/>
        <v>1973999.9999999998</v>
      </c>
      <c r="M720" s="47">
        <v>0</v>
      </c>
      <c r="N720" s="47">
        <v>0</v>
      </c>
      <c r="O720" s="41"/>
      <c r="P720" s="43" t="s">
        <v>1833</v>
      </c>
    </row>
    <row r="721" spans="1:16" ht="37.5" x14ac:dyDescent="0.25">
      <c r="A721" s="41">
        <f t="shared" si="48"/>
        <v>465</v>
      </c>
      <c r="B721" s="42" t="s">
        <v>1834</v>
      </c>
      <c r="C721" s="43" t="s">
        <v>1303</v>
      </c>
      <c r="D721" s="41" t="s">
        <v>1818</v>
      </c>
      <c r="E721" s="43">
        <v>2123170617</v>
      </c>
      <c r="F721" s="43" t="s">
        <v>43</v>
      </c>
      <c r="G721" s="44" t="s">
        <v>733</v>
      </c>
      <c r="H721" s="41">
        <v>6510202</v>
      </c>
      <c r="I721" s="45">
        <v>940000</v>
      </c>
      <c r="J721" s="46">
        <v>5</v>
      </c>
      <c r="K721" s="41" t="s">
        <v>39</v>
      </c>
      <c r="L721" s="47">
        <f t="shared" si="47"/>
        <v>1973999.9999999998</v>
      </c>
      <c r="M721" s="47">
        <f t="shared" si="49"/>
        <v>1316000</v>
      </c>
      <c r="N721" s="47">
        <f>M721+L721</f>
        <v>3290000</v>
      </c>
      <c r="O721" s="41"/>
      <c r="P721" s="43" t="s">
        <v>1835</v>
      </c>
    </row>
    <row r="722" spans="1:16" ht="37.5" x14ac:dyDescent="0.25">
      <c r="A722" s="41">
        <f t="shared" si="48"/>
        <v>466</v>
      </c>
      <c r="B722" s="42" t="s">
        <v>1836</v>
      </c>
      <c r="C722" s="43" t="s">
        <v>1267</v>
      </c>
      <c r="D722" s="41" t="s">
        <v>1818</v>
      </c>
      <c r="E722" s="43">
        <v>2123170618</v>
      </c>
      <c r="F722" s="43" t="s">
        <v>43</v>
      </c>
      <c r="G722" s="44" t="s">
        <v>733</v>
      </c>
      <c r="H722" s="41">
        <v>6510202</v>
      </c>
      <c r="I722" s="45">
        <v>940000</v>
      </c>
      <c r="J722" s="46">
        <v>5</v>
      </c>
      <c r="K722" s="41" t="s">
        <v>39</v>
      </c>
      <c r="L722" s="47">
        <f t="shared" si="47"/>
        <v>1973999.9999999998</v>
      </c>
      <c r="M722" s="47">
        <v>0</v>
      </c>
      <c r="N722" s="47">
        <v>0</v>
      </c>
      <c r="O722" s="41"/>
      <c r="P722" s="43" t="s">
        <v>1837</v>
      </c>
    </row>
    <row r="723" spans="1:16" ht="37.5" x14ac:dyDescent="0.25">
      <c r="A723" s="41">
        <f t="shared" si="48"/>
        <v>467</v>
      </c>
      <c r="B723" s="42" t="s">
        <v>1838</v>
      </c>
      <c r="C723" s="43" t="s">
        <v>1235</v>
      </c>
      <c r="D723" s="41" t="s">
        <v>1818</v>
      </c>
      <c r="E723" s="43">
        <v>2123170620</v>
      </c>
      <c r="F723" s="43" t="s">
        <v>43</v>
      </c>
      <c r="G723" s="44" t="s">
        <v>733</v>
      </c>
      <c r="H723" s="41">
        <v>6510202</v>
      </c>
      <c r="I723" s="45">
        <v>940000</v>
      </c>
      <c r="J723" s="46">
        <v>5</v>
      </c>
      <c r="K723" s="41" t="s">
        <v>39</v>
      </c>
      <c r="L723" s="47">
        <f t="shared" si="47"/>
        <v>1973999.9999999998</v>
      </c>
      <c r="M723" s="47">
        <v>0</v>
      </c>
      <c r="N723" s="47">
        <v>0</v>
      </c>
      <c r="O723" s="41"/>
      <c r="P723" s="43" t="s">
        <v>1839</v>
      </c>
    </row>
    <row r="724" spans="1:16" ht="37.5" x14ac:dyDescent="0.25">
      <c r="A724" s="41">
        <f t="shared" si="48"/>
        <v>468</v>
      </c>
      <c r="B724" s="42" t="s">
        <v>1840</v>
      </c>
      <c r="C724" s="43" t="s">
        <v>1841</v>
      </c>
      <c r="D724" s="41" t="s">
        <v>1818</v>
      </c>
      <c r="E724" s="43">
        <v>2123170621</v>
      </c>
      <c r="F724" s="43" t="s">
        <v>43</v>
      </c>
      <c r="G724" s="44" t="s">
        <v>733</v>
      </c>
      <c r="H724" s="41">
        <v>6510202</v>
      </c>
      <c r="I724" s="45">
        <v>940000</v>
      </c>
      <c r="J724" s="46">
        <v>5</v>
      </c>
      <c r="K724" s="41" t="s">
        <v>39</v>
      </c>
      <c r="L724" s="47">
        <f t="shared" si="47"/>
        <v>1973999.9999999998</v>
      </c>
      <c r="M724" s="47">
        <f t="shared" ref="M724:M745" si="50">I724*2*70%</f>
        <v>1316000</v>
      </c>
      <c r="N724" s="47">
        <f>M724+L724</f>
        <v>3290000</v>
      </c>
      <c r="O724" s="41"/>
      <c r="P724" s="43" t="s">
        <v>1842</v>
      </c>
    </row>
    <row r="725" spans="1:16" ht="37.5" x14ac:dyDescent="0.25">
      <c r="A725" s="41">
        <f t="shared" si="48"/>
        <v>469</v>
      </c>
      <c r="B725" s="42" t="s">
        <v>1843</v>
      </c>
      <c r="C725" s="43" t="s">
        <v>297</v>
      </c>
      <c r="D725" s="41" t="s">
        <v>1818</v>
      </c>
      <c r="E725" s="43">
        <v>2123170623</v>
      </c>
      <c r="F725" s="43" t="s">
        <v>43</v>
      </c>
      <c r="G725" s="44" t="s">
        <v>733</v>
      </c>
      <c r="H725" s="41">
        <v>6510202</v>
      </c>
      <c r="I725" s="45">
        <v>940000</v>
      </c>
      <c r="J725" s="46">
        <v>5</v>
      </c>
      <c r="K725" s="41" t="s">
        <v>39</v>
      </c>
      <c r="L725" s="47">
        <f t="shared" si="47"/>
        <v>1973999.9999999998</v>
      </c>
      <c r="M725" s="47">
        <f t="shared" si="50"/>
        <v>1316000</v>
      </c>
      <c r="N725" s="47">
        <f>M725+L725</f>
        <v>3290000</v>
      </c>
      <c r="O725" s="41"/>
      <c r="P725" s="43" t="s">
        <v>1844</v>
      </c>
    </row>
    <row r="726" spans="1:16" ht="37.5" x14ac:dyDescent="0.25">
      <c r="A726" s="41">
        <f t="shared" si="48"/>
        <v>470</v>
      </c>
      <c r="B726" s="42" t="s">
        <v>1845</v>
      </c>
      <c r="C726" s="43" t="s">
        <v>1011</v>
      </c>
      <c r="D726" s="41" t="s">
        <v>1818</v>
      </c>
      <c r="E726" s="43">
        <v>2123170625</v>
      </c>
      <c r="F726" s="43" t="s">
        <v>43</v>
      </c>
      <c r="G726" s="44" t="s">
        <v>733</v>
      </c>
      <c r="H726" s="41">
        <v>6510202</v>
      </c>
      <c r="I726" s="45">
        <v>940000</v>
      </c>
      <c r="J726" s="46">
        <v>5</v>
      </c>
      <c r="K726" s="41" t="s">
        <v>39</v>
      </c>
      <c r="L726" s="47">
        <f t="shared" si="47"/>
        <v>1973999.9999999998</v>
      </c>
      <c r="M726" s="47">
        <f t="shared" si="50"/>
        <v>1316000</v>
      </c>
      <c r="N726" s="47">
        <f>M726+L726</f>
        <v>3290000</v>
      </c>
      <c r="O726" s="41"/>
      <c r="P726" s="43" t="s">
        <v>1846</v>
      </c>
    </row>
    <row r="727" spans="1:16" ht="37.5" x14ac:dyDescent="0.25">
      <c r="A727" s="41">
        <f t="shared" si="48"/>
        <v>471</v>
      </c>
      <c r="B727" s="42" t="s">
        <v>1847</v>
      </c>
      <c r="C727" s="43" t="s">
        <v>1044</v>
      </c>
      <c r="D727" s="41" t="s">
        <v>1818</v>
      </c>
      <c r="E727" s="43">
        <v>2123170626</v>
      </c>
      <c r="F727" s="43" t="s">
        <v>43</v>
      </c>
      <c r="G727" s="44" t="s">
        <v>733</v>
      </c>
      <c r="H727" s="41">
        <v>6510202</v>
      </c>
      <c r="I727" s="45">
        <v>940000</v>
      </c>
      <c r="J727" s="46">
        <v>5</v>
      </c>
      <c r="K727" s="41" t="s">
        <v>39</v>
      </c>
      <c r="L727" s="47">
        <f t="shared" si="47"/>
        <v>1973999.9999999998</v>
      </c>
      <c r="M727" s="47">
        <f t="shared" si="50"/>
        <v>1316000</v>
      </c>
      <c r="N727" s="47">
        <f>M727+L727</f>
        <v>3290000</v>
      </c>
      <c r="O727" s="41"/>
      <c r="P727" s="43"/>
    </row>
    <row r="728" spans="1:16" ht="37.5" x14ac:dyDescent="0.25">
      <c r="A728" s="41">
        <f t="shared" si="48"/>
        <v>472</v>
      </c>
      <c r="B728" s="42" t="s">
        <v>1848</v>
      </c>
      <c r="C728" s="43" t="s">
        <v>377</v>
      </c>
      <c r="D728" s="41" t="s">
        <v>1818</v>
      </c>
      <c r="E728" s="43">
        <v>2123170627</v>
      </c>
      <c r="F728" s="43" t="s">
        <v>43</v>
      </c>
      <c r="G728" s="44" t="s">
        <v>733</v>
      </c>
      <c r="H728" s="41">
        <v>6510202</v>
      </c>
      <c r="I728" s="45">
        <v>940000</v>
      </c>
      <c r="J728" s="46">
        <v>5</v>
      </c>
      <c r="K728" s="41" t="s">
        <v>39</v>
      </c>
      <c r="L728" s="47">
        <f t="shared" si="47"/>
        <v>1973999.9999999998</v>
      </c>
      <c r="M728" s="47">
        <f t="shared" si="50"/>
        <v>1316000</v>
      </c>
      <c r="N728" s="47">
        <f>M728+L728</f>
        <v>3290000</v>
      </c>
      <c r="O728" s="41"/>
      <c r="P728" s="43" t="s">
        <v>1849</v>
      </c>
    </row>
    <row r="729" spans="1:16" ht="37.5" x14ac:dyDescent="0.25">
      <c r="A729" s="41">
        <f t="shared" si="48"/>
        <v>473</v>
      </c>
      <c r="B729" s="42" t="s">
        <v>1850</v>
      </c>
      <c r="C729" s="43" t="s">
        <v>1108</v>
      </c>
      <c r="D729" s="41" t="s">
        <v>1818</v>
      </c>
      <c r="E729" s="43">
        <v>2123170630</v>
      </c>
      <c r="F729" s="43" t="s">
        <v>43</v>
      </c>
      <c r="G729" s="44" t="s">
        <v>733</v>
      </c>
      <c r="H729" s="41">
        <v>6510202</v>
      </c>
      <c r="I729" s="45">
        <v>940000</v>
      </c>
      <c r="J729" s="46">
        <v>5</v>
      </c>
      <c r="K729" s="41" t="s">
        <v>39</v>
      </c>
      <c r="L729" s="47">
        <f t="shared" si="47"/>
        <v>1973999.9999999998</v>
      </c>
      <c r="M729" s="47">
        <v>0</v>
      </c>
      <c r="N729" s="47">
        <v>0</v>
      </c>
      <c r="O729" s="41"/>
      <c r="P729" s="43" t="s">
        <v>1851</v>
      </c>
    </row>
    <row r="730" spans="1:16" ht="37.5" x14ac:dyDescent="0.25">
      <c r="A730" s="41">
        <f t="shared" si="48"/>
        <v>474</v>
      </c>
      <c r="B730" s="42" t="s">
        <v>1852</v>
      </c>
      <c r="C730" s="43" t="s">
        <v>1331</v>
      </c>
      <c r="D730" s="41" t="s">
        <v>1818</v>
      </c>
      <c r="E730" s="43">
        <v>2123170631</v>
      </c>
      <c r="F730" s="43" t="s">
        <v>43</v>
      </c>
      <c r="G730" s="44" t="s">
        <v>733</v>
      </c>
      <c r="H730" s="41">
        <v>6510202</v>
      </c>
      <c r="I730" s="45">
        <v>940000</v>
      </c>
      <c r="J730" s="46">
        <v>5</v>
      </c>
      <c r="K730" s="41" t="s">
        <v>39</v>
      </c>
      <c r="L730" s="47">
        <f t="shared" si="47"/>
        <v>1973999.9999999998</v>
      </c>
      <c r="M730" s="47">
        <f t="shared" si="50"/>
        <v>1316000</v>
      </c>
      <c r="N730" s="47">
        <f>M730+L730</f>
        <v>3290000</v>
      </c>
      <c r="O730" s="41"/>
      <c r="P730" s="43" t="s">
        <v>1853</v>
      </c>
    </row>
    <row r="731" spans="1:16" ht="37.5" x14ac:dyDescent="0.25">
      <c r="A731" s="41">
        <f t="shared" si="48"/>
        <v>475</v>
      </c>
      <c r="B731" s="42" t="s">
        <v>1854</v>
      </c>
      <c r="C731" s="43" t="s">
        <v>73</v>
      </c>
      <c r="D731" s="41" t="s">
        <v>1818</v>
      </c>
      <c r="E731" s="43">
        <v>2123170633</v>
      </c>
      <c r="F731" s="43" t="s">
        <v>43</v>
      </c>
      <c r="G731" s="44" t="s">
        <v>733</v>
      </c>
      <c r="H731" s="41">
        <v>6510202</v>
      </c>
      <c r="I731" s="45">
        <v>940000</v>
      </c>
      <c r="J731" s="46">
        <v>5</v>
      </c>
      <c r="K731" s="41" t="s">
        <v>39</v>
      </c>
      <c r="L731" s="47">
        <f t="shared" si="47"/>
        <v>1973999.9999999998</v>
      </c>
      <c r="M731" s="47">
        <f t="shared" si="50"/>
        <v>1316000</v>
      </c>
      <c r="N731" s="47">
        <f>M731+L731</f>
        <v>3290000</v>
      </c>
      <c r="O731" s="41"/>
      <c r="P731" s="43" t="s">
        <v>1855</v>
      </c>
    </row>
    <row r="732" spans="1:16" ht="37.5" x14ac:dyDescent="0.25">
      <c r="A732" s="41">
        <f t="shared" si="48"/>
        <v>476</v>
      </c>
      <c r="B732" s="42" t="s">
        <v>1856</v>
      </c>
      <c r="C732" s="43" t="s">
        <v>1715</v>
      </c>
      <c r="D732" s="41" t="s">
        <v>1818</v>
      </c>
      <c r="E732" s="43">
        <v>2123170634</v>
      </c>
      <c r="F732" s="43" t="s">
        <v>43</v>
      </c>
      <c r="G732" s="44" t="s">
        <v>733</v>
      </c>
      <c r="H732" s="41">
        <v>6510202</v>
      </c>
      <c r="I732" s="45">
        <v>940000</v>
      </c>
      <c r="J732" s="46">
        <v>5</v>
      </c>
      <c r="K732" s="41" t="s">
        <v>39</v>
      </c>
      <c r="L732" s="47">
        <f t="shared" si="47"/>
        <v>1973999.9999999998</v>
      </c>
      <c r="M732" s="47">
        <f t="shared" si="50"/>
        <v>1316000</v>
      </c>
      <c r="N732" s="47">
        <f>M732+L732</f>
        <v>3290000</v>
      </c>
      <c r="O732" s="41"/>
      <c r="P732" s="43" t="s">
        <v>1857</v>
      </c>
    </row>
    <row r="733" spans="1:16" ht="37.5" x14ac:dyDescent="0.25">
      <c r="A733" s="41">
        <f t="shared" si="48"/>
        <v>477</v>
      </c>
      <c r="B733" s="42" t="s">
        <v>1858</v>
      </c>
      <c r="C733" s="43" t="s">
        <v>1859</v>
      </c>
      <c r="D733" s="41" t="s">
        <v>1818</v>
      </c>
      <c r="E733" s="43">
        <v>2123170635</v>
      </c>
      <c r="F733" s="43" t="s">
        <v>43</v>
      </c>
      <c r="G733" s="44" t="s">
        <v>733</v>
      </c>
      <c r="H733" s="41">
        <v>6510202</v>
      </c>
      <c r="I733" s="45">
        <v>940000</v>
      </c>
      <c r="J733" s="46">
        <v>5</v>
      </c>
      <c r="K733" s="41" t="s">
        <v>39</v>
      </c>
      <c r="L733" s="47">
        <f t="shared" si="47"/>
        <v>1973999.9999999998</v>
      </c>
      <c r="M733" s="47">
        <f t="shared" si="50"/>
        <v>1316000</v>
      </c>
      <c r="N733" s="47">
        <f>M733+L733</f>
        <v>3290000</v>
      </c>
      <c r="O733" s="41"/>
      <c r="P733" s="43" t="s">
        <v>1860</v>
      </c>
    </row>
    <row r="734" spans="1:16" ht="37.5" x14ac:dyDescent="0.25">
      <c r="A734" s="41">
        <f t="shared" si="48"/>
        <v>478</v>
      </c>
      <c r="B734" s="42" t="s">
        <v>119</v>
      </c>
      <c r="C734" s="43" t="s">
        <v>890</v>
      </c>
      <c r="D734" s="41" t="s">
        <v>1818</v>
      </c>
      <c r="E734" s="43">
        <v>2123170637</v>
      </c>
      <c r="F734" s="43" t="s">
        <v>43</v>
      </c>
      <c r="G734" s="44" t="s">
        <v>733</v>
      </c>
      <c r="H734" s="41">
        <v>6510202</v>
      </c>
      <c r="I734" s="45">
        <v>940000</v>
      </c>
      <c r="J734" s="46">
        <v>5</v>
      </c>
      <c r="K734" s="41" t="s">
        <v>39</v>
      </c>
      <c r="L734" s="47">
        <f t="shared" si="47"/>
        <v>1973999.9999999998</v>
      </c>
      <c r="M734" s="47">
        <f t="shared" si="50"/>
        <v>1316000</v>
      </c>
      <c r="N734" s="47">
        <f>M734+L734</f>
        <v>3290000</v>
      </c>
      <c r="O734" s="41"/>
      <c r="P734" s="43" t="s">
        <v>1861</v>
      </c>
    </row>
    <row r="735" spans="1:16" ht="37.5" x14ac:dyDescent="0.25">
      <c r="A735" s="41">
        <f t="shared" si="48"/>
        <v>479</v>
      </c>
      <c r="B735" s="42" t="s">
        <v>1862</v>
      </c>
      <c r="C735" s="43" t="s">
        <v>509</v>
      </c>
      <c r="D735" s="41" t="s">
        <v>1818</v>
      </c>
      <c r="E735" s="43">
        <v>2123170640</v>
      </c>
      <c r="F735" s="43" t="s">
        <v>43</v>
      </c>
      <c r="G735" s="44" t="s">
        <v>733</v>
      </c>
      <c r="H735" s="41">
        <v>6510202</v>
      </c>
      <c r="I735" s="45">
        <v>940000</v>
      </c>
      <c r="J735" s="46">
        <v>5</v>
      </c>
      <c r="K735" s="41" t="s">
        <v>39</v>
      </c>
      <c r="L735" s="47">
        <f t="shared" si="47"/>
        <v>1973999.9999999998</v>
      </c>
      <c r="M735" s="47">
        <f t="shared" si="50"/>
        <v>1316000</v>
      </c>
      <c r="N735" s="47">
        <f>M735+L735</f>
        <v>3290000</v>
      </c>
      <c r="O735" s="41"/>
      <c r="P735" s="43" t="s">
        <v>1863</v>
      </c>
    </row>
    <row r="736" spans="1:16" ht="37.5" x14ac:dyDescent="0.25">
      <c r="A736" s="41">
        <f t="shared" si="48"/>
        <v>480</v>
      </c>
      <c r="B736" s="42" t="s">
        <v>1864</v>
      </c>
      <c r="C736" s="43" t="s">
        <v>944</v>
      </c>
      <c r="D736" s="41" t="s">
        <v>1818</v>
      </c>
      <c r="E736" s="43">
        <v>2123170641</v>
      </c>
      <c r="F736" s="43" t="s">
        <v>43</v>
      </c>
      <c r="G736" s="44" t="s">
        <v>733</v>
      </c>
      <c r="H736" s="41">
        <v>6510202</v>
      </c>
      <c r="I736" s="45">
        <v>940000</v>
      </c>
      <c r="J736" s="46">
        <v>5</v>
      </c>
      <c r="K736" s="41" t="s">
        <v>39</v>
      </c>
      <c r="L736" s="47">
        <f t="shared" si="47"/>
        <v>1973999.9999999998</v>
      </c>
      <c r="M736" s="47">
        <f t="shared" si="50"/>
        <v>1316000</v>
      </c>
      <c r="N736" s="47">
        <f>M736+L736</f>
        <v>3290000</v>
      </c>
      <c r="O736" s="41"/>
      <c r="P736" s="43" t="s">
        <v>1865</v>
      </c>
    </row>
    <row r="737" spans="1:16" ht="37.5" x14ac:dyDescent="0.25">
      <c r="A737" s="41">
        <f t="shared" si="48"/>
        <v>481</v>
      </c>
      <c r="B737" s="42" t="s">
        <v>1866</v>
      </c>
      <c r="C737" s="43" t="s">
        <v>1576</v>
      </c>
      <c r="D737" s="41" t="s">
        <v>1818</v>
      </c>
      <c r="E737" s="43">
        <v>2123170642</v>
      </c>
      <c r="F737" s="43" t="s">
        <v>43</v>
      </c>
      <c r="G737" s="44" t="s">
        <v>733</v>
      </c>
      <c r="H737" s="41">
        <v>6510202</v>
      </c>
      <c r="I737" s="45">
        <v>940000</v>
      </c>
      <c r="J737" s="46">
        <v>5</v>
      </c>
      <c r="K737" s="41" t="s">
        <v>39</v>
      </c>
      <c r="L737" s="47">
        <f t="shared" si="47"/>
        <v>1973999.9999999998</v>
      </c>
      <c r="M737" s="47">
        <f t="shared" si="50"/>
        <v>1316000</v>
      </c>
      <c r="N737" s="47">
        <f>M737+L737</f>
        <v>3290000</v>
      </c>
      <c r="O737" s="41"/>
      <c r="P737" s="43" t="s">
        <v>1867</v>
      </c>
    </row>
    <row r="738" spans="1:16" ht="37.5" x14ac:dyDescent="0.25">
      <c r="A738" s="41">
        <f t="shared" si="48"/>
        <v>482</v>
      </c>
      <c r="B738" s="42" t="s">
        <v>1868</v>
      </c>
      <c r="C738" s="43" t="s">
        <v>369</v>
      </c>
      <c r="D738" s="41" t="s">
        <v>804</v>
      </c>
      <c r="E738" s="43">
        <v>2123170644</v>
      </c>
      <c r="F738" s="43" t="s">
        <v>43</v>
      </c>
      <c r="G738" s="44" t="s">
        <v>733</v>
      </c>
      <c r="H738" s="41">
        <v>6510202</v>
      </c>
      <c r="I738" s="45">
        <v>940000</v>
      </c>
      <c r="J738" s="46">
        <v>5</v>
      </c>
      <c r="K738" s="41" t="s">
        <v>39</v>
      </c>
      <c r="L738" s="47">
        <f t="shared" si="47"/>
        <v>1973999.9999999998</v>
      </c>
      <c r="M738" s="47">
        <f t="shared" si="50"/>
        <v>1316000</v>
      </c>
      <c r="N738" s="47">
        <f>M738+L738</f>
        <v>3290000</v>
      </c>
      <c r="O738" s="41"/>
      <c r="P738" s="43" t="s">
        <v>1869</v>
      </c>
    </row>
    <row r="739" spans="1:16" ht="37.5" x14ac:dyDescent="0.25">
      <c r="A739" s="41">
        <f t="shared" si="48"/>
        <v>483</v>
      </c>
      <c r="B739" s="42" t="s">
        <v>1870</v>
      </c>
      <c r="C739" s="43" t="s">
        <v>1871</v>
      </c>
      <c r="D739" s="41" t="s">
        <v>920</v>
      </c>
      <c r="E739" s="43">
        <v>2123170647</v>
      </c>
      <c r="F739" s="43" t="s">
        <v>43</v>
      </c>
      <c r="G739" s="44" t="s">
        <v>733</v>
      </c>
      <c r="H739" s="41">
        <v>6510202</v>
      </c>
      <c r="I739" s="45">
        <v>940000</v>
      </c>
      <c r="J739" s="46">
        <v>5</v>
      </c>
      <c r="K739" s="41" t="s">
        <v>39</v>
      </c>
      <c r="L739" s="47">
        <f t="shared" si="47"/>
        <v>1973999.9999999998</v>
      </c>
      <c r="M739" s="47">
        <f t="shared" si="50"/>
        <v>1316000</v>
      </c>
      <c r="N739" s="47">
        <f>M739+L739</f>
        <v>3290000</v>
      </c>
      <c r="O739" s="41"/>
      <c r="P739" s="43" t="s">
        <v>1872</v>
      </c>
    </row>
    <row r="740" spans="1:16" ht="37.5" x14ac:dyDescent="0.25">
      <c r="A740" s="41">
        <f t="shared" si="48"/>
        <v>484</v>
      </c>
      <c r="B740" s="42" t="s">
        <v>1873</v>
      </c>
      <c r="C740" s="43" t="s">
        <v>1576</v>
      </c>
      <c r="D740" s="41" t="s">
        <v>870</v>
      </c>
      <c r="E740" s="43">
        <v>2123170652</v>
      </c>
      <c r="F740" s="43" t="s">
        <v>43</v>
      </c>
      <c r="G740" s="44" t="s">
        <v>733</v>
      </c>
      <c r="H740" s="41">
        <v>6510202</v>
      </c>
      <c r="I740" s="45">
        <v>940000</v>
      </c>
      <c r="J740" s="46">
        <v>5</v>
      </c>
      <c r="K740" s="41" t="s">
        <v>39</v>
      </c>
      <c r="L740" s="47">
        <f t="shared" si="47"/>
        <v>1973999.9999999998</v>
      </c>
      <c r="M740" s="47">
        <v>0</v>
      </c>
      <c r="N740" s="47">
        <v>0</v>
      </c>
      <c r="O740" s="41"/>
      <c r="P740" s="43" t="s">
        <v>1874</v>
      </c>
    </row>
    <row r="741" spans="1:16" ht="37.5" x14ac:dyDescent="0.25">
      <c r="A741" s="41">
        <f t="shared" si="48"/>
        <v>485</v>
      </c>
      <c r="B741" s="42" t="s">
        <v>1875</v>
      </c>
      <c r="C741" s="43" t="s">
        <v>204</v>
      </c>
      <c r="D741" s="41" t="s">
        <v>1248</v>
      </c>
      <c r="E741" s="43">
        <v>2123170654</v>
      </c>
      <c r="F741" s="43" t="s">
        <v>43</v>
      </c>
      <c r="G741" s="44" t="s">
        <v>733</v>
      </c>
      <c r="H741" s="41">
        <v>6510202</v>
      </c>
      <c r="I741" s="45">
        <v>940000</v>
      </c>
      <c r="J741" s="46">
        <v>5</v>
      </c>
      <c r="K741" s="41" t="s">
        <v>39</v>
      </c>
      <c r="L741" s="47">
        <f t="shared" si="47"/>
        <v>1973999.9999999998</v>
      </c>
      <c r="M741" s="47">
        <f t="shared" si="50"/>
        <v>1316000</v>
      </c>
      <c r="N741" s="47">
        <f>M741+L741</f>
        <v>3290000</v>
      </c>
      <c r="O741" s="41"/>
      <c r="P741" s="43" t="s">
        <v>1876</v>
      </c>
    </row>
    <row r="742" spans="1:16" ht="37.5" x14ac:dyDescent="0.25">
      <c r="A742" s="41">
        <f t="shared" si="48"/>
        <v>486</v>
      </c>
      <c r="B742" s="42" t="s">
        <v>1877</v>
      </c>
      <c r="C742" s="43" t="s">
        <v>998</v>
      </c>
      <c r="D742" s="41" t="s">
        <v>870</v>
      </c>
      <c r="E742" s="43">
        <v>2123170655</v>
      </c>
      <c r="F742" s="43" t="s">
        <v>43</v>
      </c>
      <c r="G742" s="44" t="s">
        <v>733</v>
      </c>
      <c r="H742" s="41">
        <v>6510202</v>
      </c>
      <c r="I742" s="45">
        <v>940000</v>
      </c>
      <c r="J742" s="46">
        <v>5</v>
      </c>
      <c r="K742" s="41" t="s">
        <v>39</v>
      </c>
      <c r="L742" s="47">
        <f t="shared" si="47"/>
        <v>1973999.9999999998</v>
      </c>
      <c r="M742" s="47">
        <v>0</v>
      </c>
      <c r="N742" s="47">
        <v>0</v>
      </c>
      <c r="O742" s="41"/>
      <c r="P742" s="43" t="s">
        <v>1878</v>
      </c>
    </row>
    <row r="743" spans="1:16" ht="37.5" x14ac:dyDescent="0.25">
      <c r="A743" s="41">
        <f t="shared" si="48"/>
        <v>487</v>
      </c>
      <c r="B743" s="42" t="s">
        <v>1879</v>
      </c>
      <c r="C743" s="43" t="s">
        <v>132</v>
      </c>
      <c r="D743" s="41" t="s">
        <v>804</v>
      </c>
      <c r="E743" s="43">
        <v>2123170656</v>
      </c>
      <c r="F743" s="43" t="s">
        <v>43</v>
      </c>
      <c r="G743" s="44" t="s">
        <v>733</v>
      </c>
      <c r="H743" s="41">
        <v>6510202</v>
      </c>
      <c r="I743" s="45">
        <v>940000</v>
      </c>
      <c r="J743" s="46">
        <v>5</v>
      </c>
      <c r="K743" s="41" t="s">
        <v>39</v>
      </c>
      <c r="L743" s="47">
        <f t="shared" si="47"/>
        <v>1973999.9999999998</v>
      </c>
      <c r="M743" s="47">
        <f t="shared" si="50"/>
        <v>1316000</v>
      </c>
      <c r="N743" s="47">
        <f>M743+L743</f>
        <v>3290000</v>
      </c>
      <c r="O743" s="41"/>
      <c r="P743" s="43" t="s">
        <v>1880</v>
      </c>
    </row>
    <row r="744" spans="1:16" ht="37.5" x14ac:dyDescent="0.25">
      <c r="A744" s="41">
        <f t="shared" si="48"/>
        <v>488</v>
      </c>
      <c r="B744" s="42" t="s">
        <v>1881</v>
      </c>
      <c r="C744" s="43" t="s">
        <v>126</v>
      </c>
      <c r="D744" s="41" t="s">
        <v>804</v>
      </c>
      <c r="E744" s="43">
        <v>2123170657</v>
      </c>
      <c r="F744" s="43" t="s">
        <v>43</v>
      </c>
      <c r="G744" s="44" t="s">
        <v>733</v>
      </c>
      <c r="H744" s="41">
        <v>6510202</v>
      </c>
      <c r="I744" s="45">
        <v>940000</v>
      </c>
      <c r="J744" s="46">
        <v>5</v>
      </c>
      <c r="K744" s="41" t="s">
        <v>39</v>
      </c>
      <c r="L744" s="47">
        <f t="shared" si="47"/>
        <v>1973999.9999999998</v>
      </c>
      <c r="M744" s="47">
        <f t="shared" si="50"/>
        <v>1316000</v>
      </c>
      <c r="N744" s="47">
        <f>M744+L744</f>
        <v>3290000</v>
      </c>
      <c r="O744" s="41"/>
      <c r="P744" s="43" t="s">
        <v>1882</v>
      </c>
    </row>
    <row r="745" spans="1:16" ht="37.5" x14ac:dyDescent="0.25">
      <c r="A745" s="41">
        <f t="shared" si="48"/>
        <v>489</v>
      </c>
      <c r="B745" s="42" t="s">
        <v>1883</v>
      </c>
      <c r="C745" s="43" t="s">
        <v>1884</v>
      </c>
      <c r="D745" s="41" t="s">
        <v>804</v>
      </c>
      <c r="E745" s="43">
        <v>2123170658</v>
      </c>
      <c r="F745" s="43" t="s">
        <v>43</v>
      </c>
      <c r="G745" s="44" t="s">
        <v>733</v>
      </c>
      <c r="H745" s="41">
        <v>6510202</v>
      </c>
      <c r="I745" s="45">
        <v>940000</v>
      </c>
      <c r="J745" s="46">
        <v>5</v>
      </c>
      <c r="K745" s="41" t="s">
        <v>39</v>
      </c>
      <c r="L745" s="47">
        <f t="shared" si="47"/>
        <v>1973999.9999999998</v>
      </c>
      <c r="M745" s="47">
        <f t="shared" si="50"/>
        <v>1316000</v>
      </c>
      <c r="N745" s="47">
        <f>M745+L745</f>
        <v>3290000</v>
      </c>
      <c r="O745" s="41"/>
      <c r="P745" s="43" t="s">
        <v>1885</v>
      </c>
    </row>
    <row r="746" spans="1:16" ht="37.5" x14ac:dyDescent="0.25">
      <c r="A746" s="48">
        <f t="shared" si="48"/>
        <v>490</v>
      </c>
      <c r="B746" s="49" t="s">
        <v>1886</v>
      </c>
      <c r="C746" s="50" t="s">
        <v>1117</v>
      </c>
      <c r="D746" s="48" t="s">
        <v>870</v>
      </c>
      <c r="E746" s="50">
        <v>2123110053</v>
      </c>
      <c r="F746" s="43" t="s">
        <v>43</v>
      </c>
      <c r="G746" s="44" t="s">
        <v>733</v>
      </c>
      <c r="H746" s="48">
        <v>6510202</v>
      </c>
      <c r="I746" s="52">
        <v>940000</v>
      </c>
      <c r="J746" s="53">
        <v>5</v>
      </c>
      <c r="K746" s="48" t="s">
        <v>39</v>
      </c>
      <c r="L746" s="54">
        <f t="shared" si="47"/>
        <v>1973999.9999999998</v>
      </c>
      <c r="M746" s="54">
        <v>0</v>
      </c>
      <c r="N746" s="54">
        <v>0</v>
      </c>
      <c r="O746" s="48"/>
      <c r="P746" s="50" t="s">
        <v>1887</v>
      </c>
    </row>
    <row r="747" spans="1:16" ht="39" customHeight="1" x14ac:dyDescent="0.25">
      <c r="A747" s="28"/>
      <c r="B747" s="29" t="s">
        <v>1888</v>
      </c>
      <c r="C747" s="30"/>
      <c r="D747" s="30"/>
      <c r="E747" s="30"/>
      <c r="F747" s="30"/>
      <c r="G747" s="16"/>
      <c r="H747" s="30"/>
      <c r="I747" s="31"/>
      <c r="J747" s="28"/>
      <c r="K747" s="30">
        <v>165</v>
      </c>
      <c r="L747" s="32">
        <f>SUM(L748:L912)</f>
        <v>325709999.99999994</v>
      </c>
      <c r="M747" s="32">
        <f t="shared" ref="M747:N747" si="51">SUM(M748:M912)</f>
        <v>192136000</v>
      </c>
      <c r="N747" s="32">
        <f t="shared" si="51"/>
        <v>480340000</v>
      </c>
      <c r="O747" s="28"/>
      <c r="P747" s="28"/>
    </row>
    <row r="748" spans="1:16" ht="75" x14ac:dyDescent="0.25">
      <c r="A748" s="34">
        <f>A747+1</f>
        <v>1</v>
      </c>
      <c r="B748" s="35" t="s">
        <v>1889</v>
      </c>
      <c r="C748" s="36" t="s">
        <v>538</v>
      </c>
      <c r="D748" s="34" t="s">
        <v>1890</v>
      </c>
      <c r="E748" s="36">
        <v>2123050004</v>
      </c>
      <c r="F748" s="37" t="s">
        <v>37</v>
      </c>
      <c r="G748" s="37" t="s">
        <v>1891</v>
      </c>
      <c r="H748" s="34">
        <v>6510303</v>
      </c>
      <c r="I748" s="38">
        <v>940000</v>
      </c>
      <c r="J748" s="39">
        <v>5</v>
      </c>
      <c r="K748" s="34" t="s">
        <v>39</v>
      </c>
      <c r="L748" s="40">
        <f t="shared" ref="L748:L811" si="52">I748*3*70%</f>
        <v>1973999.9999999998</v>
      </c>
      <c r="M748" s="40">
        <f t="shared" ref="M748:M811" si="53">I748*2*70%</f>
        <v>1316000</v>
      </c>
      <c r="N748" s="40">
        <f>M748+L748</f>
        <v>3290000</v>
      </c>
      <c r="O748" s="34"/>
      <c r="P748" s="36" t="s">
        <v>1892</v>
      </c>
    </row>
    <row r="749" spans="1:16" ht="37.5" x14ac:dyDescent="0.25">
      <c r="A749" s="41">
        <f>A748+1</f>
        <v>2</v>
      </c>
      <c r="B749" s="42" t="s">
        <v>1893</v>
      </c>
      <c r="C749" s="43" t="s">
        <v>1600</v>
      </c>
      <c r="D749" s="41" t="s">
        <v>1890</v>
      </c>
      <c r="E749" s="43">
        <v>2123050005</v>
      </c>
      <c r="F749" s="43" t="s">
        <v>43</v>
      </c>
      <c r="G749" s="44" t="s">
        <v>1894</v>
      </c>
      <c r="H749" s="41">
        <v>6510303</v>
      </c>
      <c r="I749" s="45">
        <v>940000</v>
      </c>
      <c r="J749" s="46">
        <v>5</v>
      </c>
      <c r="K749" s="41" t="s">
        <v>39</v>
      </c>
      <c r="L749" s="47">
        <f t="shared" si="52"/>
        <v>1973999.9999999998</v>
      </c>
      <c r="M749" s="47">
        <f t="shared" si="53"/>
        <v>1316000</v>
      </c>
      <c r="N749" s="47">
        <f>M749+L749</f>
        <v>3290000</v>
      </c>
      <c r="O749" s="41"/>
      <c r="P749" s="43" t="s">
        <v>1895</v>
      </c>
    </row>
    <row r="750" spans="1:16" ht="37.5" x14ac:dyDescent="0.25">
      <c r="A750" s="41">
        <f t="shared" ref="A750:A813" si="54">A749+1</f>
        <v>3</v>
      </c>
      <c r="B750" s="42" t="s">
        <v>1896</v>
      </c>
      <c r="C750" s="43" t="s">
        <v>424</v>
      </c>
      <c r="D750" s="41" t="s">
        <v>1890</v>
      </c>
      <c r="E750" s="43">
        <v>2123050007</v>
      </c>
      <c r="F750" s="43" t="s">
        <v>43</v>
      </c>
      <c r="G750" s="44" t="s">
        <v>1894</v>
      </c>
      <c r="H750" s="41">
        <v>6510303</v>
      </c>
      <c r="I750" s="45">
        <v>940000</v>
      </c>
      <c r="J750" s="46">
        <v>5</v>
      </c>
      <c r="K750" s="41" t="s">
        <v>39</v>
      </c>
      <c r="L750" s="47">
        <f t="shared" si="52"/>
        <v>1973999.9999999998</v>
      </c>
      <c r="M750" s="47">
        <f t="shared" si="53"/>
        <v>1316000</v>
      </c>
      <c r="N750" s="47">
        <f>M750+L750</f>
        <v>3290000</v>
      </c>
      <c r="O750" s="41"/>
      <c r="P750" s="43" t="s">
        <v>1897</v>
      </c>
    </row>
    <row r="751" spans="1:16" ht="37.5" x14ac:dyDescent="0.25">
      <c r="A751" s="41">
        <f t="shared" si="54"/>
        <v>4</v>
      </c>
      <c r="B751" s="42" t="s">
        <v>1898</v>
      </c>
      <c r="C751" s="43" t="s">
        <v>366</v>
      </c>
      <c r="D751" s="41" t="s">
        <v>1890</v>
      </c>
      <c r="E751" s="43">
        <v>2123050008</v>
      </c>
      <c r="F751" s="43" t="s">
        <v>43</v>
      </c>
      <c r="G751" s="44" t="s">
        <v>1894</v>
      </c>
      <c r="H751" s="41">
        <v>6510303</v>
      </c>
      <c r="I751" s="45">
        <v>940000</v>
      </c>
      <c r="J751" s="46">
        <v>5</v>
      </c>
      <c r="K751" s="41" t="s">
        <v>39</v>
      </c>
      <c r="L751" s="47">
        <f t="shared" si="52"/>
        <v>1973999.9999999998</v>
      </c>
      <c r="M751" s="47">
        <f t="shared" si="53"/>
        <v>1316000</v>
      </c>
      <c r="N751" s="47">
        <f>M751+L751</f>
        <v>3290000</v>
      </c>
      <c r="O751" s="41"/>
      <c r="P751" s="43" t="s">
        <v>1899</v>
      </c>
    </row>
    <row r="752" spans="1:16" ht="37.5" x14ac:dyDescent="0.25">
      <c r="A752" s="41">
        <f t="shared" si="54"/>
        <v>5</v>
      </c>
      <c r="B752" s="42" t="s">
        <v>1900</v>
      </c>
      <c r="C752" s="43" t="s">
        <v>366</v>
      </c>
      <c r="D752" s="41" t="s">
        <v>1890</v>
      </c>
      <c r="E752" s="43">
        <v>2123050009</v>
      </c>
      <c r="F752" s="43" t="s">
        <v>43</v>
      </c>
      <c r="G752" s="44" t="s">
        <v>1894</v>
      </c>
      <c r="H752" s="41">
        <v>6510303</v>
      </c>
      <c r="I752" s="45">
        <v>940000</v>
      </c>
      <c r="J752" s="46">
        <v>5</v>
      </c>
      <c r="K752" s="41" t="s">
        <v>39</v>
      </c>
      <c r="L752" s="47">
        <f t="shared" si="52"/>
        <v>1973999.9999999998</v>
      </c>
      <c r="M752" s="47">
        <f t="shared" si="53"/>
        <v>1316000</v>
      </c>
      <c r="N752" s="47">
        <f>M752+L752</f>
        <v>3290000</v>
      </c>
      <c r="O752" s="41"/>
      <c r="P752" s="43" t="s">
        <v>1901</v>
      </c>
    </row>
    <row r="753" spans="1:16" ht="37.5" x14ac:dyDescent="0.25">
      <c r="A753" s="41">
        <f t="shared" si="54"/>
        <v>6</v>
      </c>
      <c r="B753" s="42" t="s">
        <v>101</v>
      </c>
      <c r="C753" s="43" t="s">
        <v>1902</v>
      </c>
      <c r="D753" s="41" t="s">
        <v>1890</v>
      </c>
      <c r="E753" s="43">
        <v>2123050010</v>
      </c>
      <c r="F753" s="43" t="s">
        <v>43</v>
      </c>
      <c r="G753" s="44" t="s">
        <v>1894</v>
      </c>
      <c r="H753" s="41">
        <v>6510303</v>
      </c>
      <c r="I753" s="45">
        <v>940000</v>
      </c>
      <c r="J753" s="46">
        <v>5</v>
      </c>
      <c r="K753" s="41" t="s">
        <v>39</v>
      </c>
      <c r="L753" s="47">
        <f t="shared" si="52"/>
        <v>1973999.9999999998</v>
      </c>
      <c r="M753" s="47">
        <v>0</v>
      </c>
      <c r="N753" s="47">
        <v>0</v>
      </c>
      <c r="O753" s="41"/>
      <c r="P753" s="43" t="s">
        <v>1903</v>
      </c>
    </row>
    <row r="754" spans="1:16" ht="37.5" x14ac:dyDescent="0.25">
      <c r="A754" s="41">
        <f t="shared" si="54"/>
        <v>7</v>
      </c>
      <c r="B754" s="42" t="s">
        <v>1904</v>
      </c>
      <c r="C754" s="43" t="s">
        <v>1696</v>
      </c>
      <c r="D754" s="41" t="s">
        <v>1890</v>
      </c>
      <c r="E754" s="43">
        <v>2123050011</v>
      </c>
      <c r="F754" s="43" t="s">
        <v>43</v>
      </c>
      <c r="G754" s="44" t="s">
        <v>1894</v>
      </c>
      <c r="H754" s="41">
        <v>6510303</v>
      </c>
      <c r="I754" s="45">
        <v>940000</v>
      </c>
      <c r="J754" s="46">
        <v>5</v>
      </c>
      <c r="K754" s="41" t="s">
        <v>39</v>
      </c>
      <c r="L754" s="47">
        <f t="shared" si="52"/>
        <v>1973999.9999999998</v>
      </c>
      <c r="M754" s="47">
        <f t="shared" si="53"/>
        <v>1316000</v>
      </c>
      <c r="N754" s="47">
        <f>M754+L754</f>
        <v>3290000</v>
      </c>
      <c r="O754" s="41"/>
      <c r="P754" s="43" t="s">
        <v>1905</v>
      </c>
    </row>
    <row r="755" spans="1:16" ht="37.5" x14ac:dyDescent="0.25">
      <c r="A755" s="41">
        <f t="shared" si="54"/>
        <v>8</v>
      </c>
      <c r="B755" s="42" t="s">
        <v>1906</v>
      </c>
      <c r="C755" s="43" t="s">
        <v>708</v>
      </c>
      <c r="D755" s="41" t="s">
        <v>1890</v>
      </c>
      <c r="E755" s="43">
        <v>2123050015</v>
      </c>
      <c r="F755" s="43" t="s">
        <v>43</v>
      </c>
      <c r="G755" s="44" t="s">
        <v>1894</v>
      </c>
      <c r="H755" s="41">
        <v>6510303</v>
      </c>
      <c r="I755" s="45">
        <v>940000</v>
      </c>
      <c r="J755" s="46">
        <v>5</v>
      </c>
      <c r="K755" s="41" t="s">
        <v>39</v>
      </c>
      <c r="L755" s="47">
        <f t="shared" si="52"/>
        <v>1973999.9999999998</v>
      </c>
      <c r="M755" s="47">
        <f t="shared" si="53"/>
        <v>1316000</v>
      </c>
      <c r="N755" s="47">
        <f>M755+L755</f>
        <v>3290000</v>
      </c>
      <c r="O755" s="41"/>
      <c r="P755" s="43" t="s">
        <v>1907</v>
      </c>
    </row>
    <row r="756" spans="1:16" ht="37.5" x14ac:dyDescent="0.25">
      <c r="A756" s="41">
        <f t="shared" si="54"/>
        <v>9</v>
      </c>
      <c r="B756" s="42" t="s">
        <v>1908</v>
      </c>
      <c r="C756" s="43" t="s">
        <v>383</v>
      </c>
      <c r="D756" s="41" t="s">
        <v>1890</v>
      </c>
      <c r="E756" s="43">
        <v>2123050019</v>
      </c>
      <c r="F756" s="43" t="s">
        <v>43</v>
      </c>
      <c r="G756" s="44" t="s">
        <v>1894</v>
      </c>
      <c r="H756" s="41">
        <v>6510303</v>
      </c>
      <c r="I756" s="45">
        <v>940000</v>
      </c>
      <c r="J756" s="46">
        <v>5</v>
      </c>
      <c r="K756" s="41" t="s">
        <v>39</v>
      </c>
      <c r="L756" s="47">
        <f t="shared" si="52"/>
        <v>1973999.9999999998</v>
      </c>
      <c r="M756" s="47">
        <f t="shared" si="53"/>
        <v>1316000</v>
      </c>
      <c r="N756" s="47">
        <f>M756+L756</f>
        <v>3290000</v>
      </c>
      <c r="O756" s="41"/>
      <c r="P756" s="43" t="s">
        <v>1909</v>
      </c>
    </row>
    <row r="757" spans="1:16" ht="37.5" x14ac:dyDescent="0.25">
      <c r="A757" s="41">
        <f t="shared" si="54"/>
        <v>10</v>
      </c>
      <c r="B757" s="42" t="s">
        <v>1910</v>
      </c>
      <c r="C757" s="43" t="s">
        <v>588</v>
      </c>
      <c r="D757" s="41" t="s">
        <v>1890</v>
      </c>
      <c r="E757" s="43">
        <v>2123050020</v>
      </c>
      <c r="F757" s="43" t="s">
        <v>43</v>
      </c>
      <c r="G757" s="44" t="s">
        <v>1894</v>
      </c>
      <c r="H757" s="41">
        <v>6510303</v>
      </c>
      <c r="I757" s="45">
        <v>940000</v>
      </c>
      <c r="J757" s="46">
        <v>5</v>
      </c>
      <c r="K757" s="41" t="s">
        <v>39</v>
      </c>
      <c r="L757" s="47">
        <f t="shared" si="52"/>
        <v>1973999.9999999998</v>
      </c>
      <c r="M757" s="47">
        <f t="shared" si="53"/>
        <v>1316000</v>
      </c>
      <c r="N757" s="47">
        <f>M757+L757</f>
        <v>3290000</v>
      </c>
      <c r="O757" s="41"/>
      <c r="P757" s="43" t="s">
        <v>1911</v>
      </c>
    </row>
    <row r="758" spans="1:16" ht="37.5" x14ac:dyDescent="0.25">
      <c r="A758" s="41">
        <f t="shared" si="54"/>
        <v>11</v>
      </c>
      <c r="B758" s="42" t="s">
        <v>1912</v>
      </c>
      <c r="C758" s="43" t="s">
        <v>450</v>
      </c>
      <c r="D758" s="41" t="s">
        <v>1890</v>
      </c>
      <c r="E758" s="43">
        <v>2123050027</v>
      </c>
      <c r="F758" s="43" t="s">
        <v>43</v>
      </c>
      <c r="G758" s="44" t="s">
        <v>1894</v>
      </c>
      <c r="H758" s="41">
        <v>6510303</v>
      </c>
      <c r="I758" s="45">
        <v>940000</v>
      </c>
      <c r="J758" s="46">
        <v>5</v>
      </c>
      <c r="K758" s="41" t="s">
        <v>39</v>
      </c>
      <c r="L758" s="47">
        <f t="shared" si="52"/>
        <v>1973999.9999999998</v>
      </c>
      <c r="M758" s="47">
        <f t="shared" si="53"/>
        <v>1316000</v>
      </c>
      <c r="N758" s="47">
        <f>M758+L758</f>
        <v>3290000</v>
      </c>
      <c r="O758" s="41"/>
      <c r="P758" s="43" t="s">
        <v>1913</v>
      </c>
    </row>
    <row r="759" spans="1:16" ht="37.5" x14ac:dyDescent="0.25">
      <c r="A759" s="41">
        <f t="shared" si="54"/>
        <v>12</v>
      </c>
      <c r="B759" s="42" t="s">
        <v>1914</v>
      </c>
      <c r="C759" s="43" t="s">
        <v>947</v>
      </c>
      <c r="D759" s="41" t="s">
        <v>1890</v>
      </c>
      <c r="E759" s="43">
        <v>2123050029</v>
      </c>
      <c r="F759" s="43" t="s">
        <v>43</v>
      </c>
      <c r="G759" s="44" t="s">
        <v>1894</v>
      </c>
      <c r="H759" s="41">
        <v>6510303</v>
      </c>
      <c r="I759" s="45">
        <v>940000</v>
      </c>
      <c r="J759" s="46">
        <v>5</v>
      </c>
      <c r="K759" s="41" t="s">
        <v>39</v>
      </c>
      <c r="L759" s="47">
        <f t="shared" si="52"/>
        <v>1973999.9999999998</v>
      </c>
      <c r="M759" s="47">
        <f t="shared" si="53"/>
        <v>1316000</v>
      </c>
      <c r="N759" s="47">
        <f>M759+L759</f>
        <v>3290000</v>
      </c>
      <c r="O759" s="41"/>
      <c r="P759" s="43" t="s">
        <v>1915</v>
      </c>
    </row>
    <row r="760" spans="1:16" ht="37.5" x14ac:dyDescent="0.25">
      <c r="A760" s="41">
        <f t="shared" si="54"/>
        <v>13</v>
      </c>
      <c r="B760" s="42" t="s">
        <v>1916</v>
      </c>
      <c r="C760" s="43" t="s">
        <v>259</v>
      </c>
      <c r="D760" s="41" t="s">
        <v>1890</v>
      </c>
      <c r="E760" s="43">
        <v>2123050030</v>
      </c>
      <c r="F760" s="43" t="s">
        <v>43</v>
      </c>
      <c r="G760" s="44" t="s">
        <v>1894</v>
      </c>
      <c r="H760" s="41">
        <v>6510303</v>
      </c>
      <c r="I760" s="45">
        <v>940000</v>
      </c>
      <c r="J760" s="46">
        <v>5</v>
      </c>
      <c r="K760" s="41" t="s">
        <v>39</v>
      </c>
      <c r="L760" s="47">
        <f t="shared" si="52"/>
        <v>1973999.9999999998</v>
      </c>
      <c r="M760" s="47">
        <f t="shared" si="53"/>
        <v>1316000</v>
      </c>
      <c r="N760" s="47">
        <f>M760+L760</f>
        <v>3290000</v>
      </c>
      <c r="O760" s="41"/>
      <c r="P760" s="43" t="s">
        <v>1917</v>
      </c>
    </row>
    <row r="761" spans="1:16" ht="37.5" x14ac:dyDescent="0.25">
      <c r="A761" s="41">
        <f t="shared" si="54"/>
        <v>14</v>
      </c>
      <c r="B761" s="42" t="s">
        <v>1918</v>
      </c>
      <c r="C761" s="43" t="s">
        <v>1919</v>
      </c>
      <c r="D761" s="41" t="s">
        <v>1890</v>
      </c>
      <c r="E761" s="43">
        <v>2123050032</v>
      </c>
      <c r="F761" s="43" t="s">
        <v>43</v>
      </c>
      <c r="G761" s="44" t="s">
        <v>1894</v>
      </c>
      <c r="H761" s="41">
        <v>6510303</v>
      </c>
      <c r="I761" s="45">
        <v>940000</v>
      </c>
      <c r="J761" s="46">
        <v>5</v>
      </c>
      <c r="K761" s="41" t="s">
        <v>39</v>
      </c>
      <c r="L761" s="47">
        <f t="shared" si="52"/>
        <v>1973999.9999999998</v>
      </c>
      <c r="M761" s="47">
        <f t="shared" si="53"/>
        <v>1316000</v>
      </c>
      <c r="N761" s="47">
        <f>M761+L761</f>
        <v>3290000</v>
      </c>
      <c r="O761" s="41"/>
      <c r="P761" s="43" t="s">
        <v>1920</v>
      </c>
    </row>
    <row r="762" spans="1:16" ht="37.5" x14ac:dyDescent="0.25">
      <c r="A762" s="41">
        <f t="shared" si="54"/>
        <v>15</v>
      </c>
      <c r="B762" s="42" t="s">
        <v>1921</v>
      </c>
      <c r="C762" s="43" t="s">
        <v>684</v>
      </c>
      <c r="D762" s="41" t="s">
        <v>1890</v>
      </c>
      <c r="E762" s="43">
        <v>2123050036</v>
      </c>
      <c r="F762" s="43" t="s">
        <v>43</v>
      </c>
      <c r="G762" s="44" t="s">
        <v>1894</v>
      </c>
      <c r="H762" s="41">
        <v>6510303</v>
      </c>
      <c r="I762" s="45">
        <v>940000</v>
      </c>
      <c r="J762" s="46">
        <v>5</v>
      </c>
      <c r="K762" s="41" t="s">
        <v>39</v>
      </c>
      <c r="L762" s="47">
        <f t="shared" si="52"/>
        <v>1973999.9999999998</v>
      </c>
      <c r="M762" s="47">
        <f t="shared" si="53"/>
        <v>1316000</v>
      </c>
      <c r="N762" s="47">
        <f>M762+L762</f>
        <v>3290000</v>
      </c>
      <c r="O762" s="41"/>
      <c r="P762" s="43" t="s">
        <v>1922</v>
      </c>
    </row>
    <row r="763" spans="1:16" ht="37.5" x14ac:dyDescent="0.25">
      <c r="A763" s="41">
        <f t="shared" si="54"/>
        <v>16</v>
      </c>
      <c r="B763" s="42" t="s">
        <v>1923</v>
      </c>
      <c r="C763" s="43" t="s">
        <v>1924</v>
      </c>
      <c r="D763" s="41" t="s">
        <v>1890</v>
      </c>
      <c r="E763" s="43">
        <v>2123050039</v>
      </c>
      <c r="F763" s="43" t="s">
        <v>43</v>
      </c>
      <c r="G763" s="44" t="s">
        <v>1894</v>
      </c>
      <c r="H763" s="41">
        <v>6510303</v>
      </c>
      <c r="I763" s="45">
        <v>940000</v>
      </c>
      <c r="J763" s="46">
        <v>5</v>
      </c>
      <c r="K763" s="41" t="s">
        <v>39</v>
      </c>
      <c r="L763" s="47">
        <f t="shared" si="52"/>
        <v>1973999.9999999998</v>
      </c>
      <c r="M763" s="47">
        <v>0</v>
      </c>
      <c r="N763" s="47">
        <v>0</v>
      </c>
      <c r="O763" s="41"/>
      <c r="P763" s="43"/>
    </row>
    <row r="764" spans="1:16" ht="37.5" x14ac:dyDescent="0.25">
      <c r="A764" s="41">
        <f t="shared" si="54"/>
        <v>17</v>
      </c>
      <c r="B764" s="42" t="s">
        <v>1925</v>
      </c>
      <c r="C764" s="43" t="s">
        <v>1688</v>
      </c>
      <c r="D764" s="41" t="s">
        <v>1890</v>
      </c>
      <c r="E764" s="43">
        <v>2123050042</v>
      </c>
      <c r="F764" s="43" t="s">
        <v>43</v>
      </c>
      <c r="G764" s="44" t="s">
        <v>1894</v>
      </c>
      <c r="H764" s="41">
        <v>6510303</v>
      </c>
      <c r="I764" s="45">
        <v>940000</v>
      </c>
      <c r="J764" s="46">
        <v>5</v>
      </c>
      <c r="K764" s="41" t="s">
        <v>39</v>
      </c>
      <c r="L764" s="47">
        <f t="shared" si="52"/>
        <v>1973999.9999999998</v>
      </c>
      <c r="M764" s="47">
        <f t="shared" si="53"/>
        <v>1316000</v>
      </c>
      <c r="N764" s="47">
        <f>M764+L764</f>
        <v>3290000</v>
      </c>
      <c r="O764" s="41"/>
      <c r="P764" s="43" t="s">
        <v>1926</v>
      </c>
    </row>
    <row r="765" spans="1:16" ht="37.5" x14ac:dyDescent="0.25">
      <c r="A765" s="41">
        <f t="shared" si="54"/>
        <v>18</v>
      </c>
      <c r="B765" s="42" t="s">
        <v>1927</v>
      </c>
      <c r="C765" s="43" t="s">
        <v>333</v>
      </c>
      <c r="D765" s="41" t="s">
        <v>1890</v>
      </c>
      <c r="E765" s="43">
        <v>2123050044</v>
      </c>
      <c r="F765" s="43" t="s">
        <v>43</v>
      </c>
      <c r="G765" s="44" t="s">
        <v>1894</v>
      </c>
      <c r="H765" s="41">
        <v>6510303</v>
      </c>
      <c r="I765" s="45">
        <v>940000</v>
      </c>
      <c r="J765" s="46">
        <v>5</v>
      </c>
      <c r="K765" s="41" t="s">
        <v>39</v>
      </c>
      <c r="L765" s="47">
        <f t="shared" si="52"/>
        <v>1973999.9999999998</v>
      </c>
      <c r="M765" s="47">
        <v>0</v>
      </c>
      <c r="N765" s="47">
        <v>0</v>
      </c>
      <c r="O765" s="41"/>
      <c r="P765" s="43"/>
    </row>
    <row r="766" spans="1:16" ht="37.5" x14ac:dyDescent="0.25">
      <c r="A766" s="41">
        <f t="shared" si="54"/>
        <v>19</v>
      </c>
      <c r="B766" s="42" t="s">
        <v>1928</v>
      </c>
      <c r="C766" s="43" t="s">
        <v>58</v>
      </c>
      <c r="D766" s="41" t="s">
        <v>1890</v>
      </c>
      <c r="E766" s="43">
        <v>2123050045</v>
      </c>
      <c r="F766" s="43" t="s">
        <v>43</v>
      </c>
      <c r="G766" s="44" t="s">
        <v>1894</v>
      </c>
      <c r="H766" s="41">
        <v>6510303</v>
      </c>
      <c r="I766" s="45">
        <v>940000</v>
      </c>
      <c r="J766" s="46">
        <v>5</v>
      </c>
      <c r="K766" s="41" t="s">
        <v>39</v>
      </c>
      <c r="L766" s="47">
        <f t="shared" si="52"/>
        <v>1973999.9999999998</v>
      </c>
      <c r="M766" s="47">
        <f t="shared" si="53"/>
        <v>1316000</v>
      </c>
      <c r="N766" s="47">
        <f>M766+L766</f>
        <v>3290000</v>
      </c>
      <c r="O766" s="41"/>
      <c r="P766" s="43" t="s">
        <v>1929</v>
      </c>
    </row>
    <row r="767" spans="1:16" ht="37.5" x14ac:dyDescent="0.25">
      <c r="A767" s="41">
        <f t="shared" si="54"/>
        <v>20</v>
      </c>
      <c r="B767" s="42" t="s">
        <v>1930</v>
      </c>
      <c r="C767" s="43" t="s">
        <v>187</v>
      </c>
      <c r="D767" s="41" t="s">
        <v>1890</v>
      </c>
      <c r="E767" s="43">
        <v>2123050046</v>
      </c>
      <c r="F767" s="43" t="s">
        <v>43</v>
      </c>
      <c r="G767" s="44" t="s">
        <v>1894</v>
      </c>
      <c r="H767" s="41">
        <v>6510303</v>
      </c>
      <c r="I767" s="45">
        <v>940000</v>
      </c>
      <c r="J767" s="46">
        <v>5</v>
      </c>
      <c r="K767" s="41" t="s">
        <v>39</v>
      </c>
      <c r="L767" s="47">
        <f t="shared" si="52"/>
        <v>1973999.9999999998</v>
      </c>
      <c r="M767" s="47">
        <f t="shared" si="53"/>
        <v>1316000</v>
      </c>
      <c r="N767" s="47">
        <f>M767+L767</f>
        <v>3290000</v>
      </c>
      <c r="O767" s="41"/>
      <c r="P767" s="43" t="s">
        <v>1931</v>
      </c>
    </row>
    <row r="768" spans="1:16" ht="37.5" x14ac:dyDescent="0.25">
      <c r="A768" s="41">
        <f t="shared" si="54"/>
        <v>21</v>
      </c>
      <c r="B768" s="42" t="s">
        <v>1883</v>
      </c>
      <c r="C768" s="43" t="s">
        <v>1932</v>
      </c>
      <c r="D768" s="41" t="s">
        <v>1890</v>
      </c>
      <c r="E768" s="43">
        <v>2123050047</v>
      </c>
      <c r="F768" s="43" t="s">
        <v>43</v>
      </c>
      <c r="G768" s="44" t="s">
        <v>1894</v>
      </c>
      <c r="H768" s="41">
        <v>6510303</v>
      </c>
      <c r="I768" s="45">
        <v>940000</v>
      </c>
      <c r="J768" s="46">
        <v>5</v>
      </c>
      <c r="K768" s="41" t="s">
        <v>39</v>
      </c>
      <c r="L768" s="47">
        <f t="shared" si="52"/>
        <v>1973999.9999999998</v>
      </c>
      <c r="M768" s="47">
        <f t="shared" si="53"/>
        <v>1316000</v>
      </c>
      <c r="N768" s="47">
        <f>M768+L768</f>
        <v>3290000</v>
      </c>
      <c r="O768" s="41"/>
      <c r="P768" s="43" t="s">
        <v>1933</v>
      </c>
    </row>
    <row r="769" spans="1:16" ht="37.5" x14ac:dyDescent="0.25">
      <c r="A769" s="41">
        <f t="shared" si="54"/>
        <v>22</v>
      </c>
      <c r="B769" s="42" t="s">
        <v>1934</v>
      </c>
      <c r="C769" s="43" t="s">
        <v>1924</v>
      </c>
      <c r="D769" s="41" t="s">
        <v>1935</v>
      </c>
      <c r="E769" s="43">
        <v>2123050049</v>
      </c>
      <c r="F769" s="43" t="s">
        <v>43</v>
      </c>
      <c r="G769" s="44" t="s">
        <v>1894</v>
      </c>
      <c r="H769" s="41">
        <v>6510303</v>
      </c>
      <c r="I769" s="45">
        <v>940000</v>
      </c>
      <c r="J769" s="46">
        <v>5</v>
      </c>
      <c r="K769" s="41" t="s">
        <v>39</v>
      </c>
      <c r="L769" s="47">
        <f t="shared" si="52"/>
        <v>1973999.9999999998</v>
      </c>
      <c r="M769" s="47">
        <f t="shared" si="53"/>
        <v>1316000</v>
      </c>
      <c r="N769" s="47">
        <f>M769+L769</f>
        <v>3290000</v>
      </c>
      <c r="O769" s="41"/>
      <c r="P769" s="43" t="s">
        <v>1936</v>
      </c>
    </row>
    <row r="770" spans="1:16" ht="37.5" x14ac:dyDescent="0.25">
      <c r="A770" s="41">
        <f t="shared" si="54"/>
        <v>23</v>
      </c>
      <c r="B770" s="42" t="s">
        <v>1937</v>
      </c>
      <c r="C770" s="43" t="s">
        <v>1526</v>
      </c>
      <c r="D770" s="41" t="s">
        <v>1935</v>
      </c>
      <c r="E770" s="43">
        <v>2123050051</v>
      </c>
      <c r="F770" s="43" t="s">
        <v>43</v>
      </c>
      <c r="G770" s="44" t="s">
        <v>1894</v>
      </c>
      <c r="H770" s="41">
        <v>6510303</v>
      </c>
      <c r="I770" s="45">
        <v>940000</v>
      </c>
      <c r="J770" s="46">
        <v>5</v>
      </c>
      <c r="K770" s="41" t="s">
        <v>39</v>
      </c>
      <c r="L770" s="47">
        <f t="shared" si="52"/>
        <v>1973999.9999999998</v>
      </c>
      <c r="M770" s="47">
        <f t="shared" si="53"/>
        <v>1316000</v>
      </c>
      <c r="N770" s="47">
        <f>M770+L770</f>
        <v>3290000</v>
      </c>
      <c r="O770" s="41"/>
      <c r="P770" s="43" t="s">
        <v>1938</v>
      </c>
    </row>
    <row r="771" spans="1:16" ht="37.5" x14ac:dyDescent="0.25">
      <c r="A771" s="41">
        <f t="shared" si="54"/>
        <v>24</v>
      </c>
      <c r="B771" s="42" t="s">
        <v>1939</v>
      </c>
      <c r="C771" s="43" t="s">
        <v>363</v>
      </c>
      <c r="D771" s="41" t="s">
        <v>1935</v>
      </c>
      <c r="E771" s="43">
        <v>2123050052</v>
      </c>
      <c r="F771" s="43" t="s">
        <v>43</v>
      </c>
      <c r="G771" s="44" t="s">
        <v>1894</v>
      </c>
      <c r="H771" s="41">
        <v>6510303</v>
      </c>
      <c r="I771" s="45">
        <v>940000</v>
      </c>
      <c r="J771" s="46">
        <v>5</v>
      </c>
      <c r="K771" s="41" t="s">
        <v>39</v>
      </c>
      <c r="L771" s="47">
        <f t="shared" si="52"/>
        <v>1973999.9999999998</v>
      </c>
      <c r="M771" s="47">
        <f t="shared" si="53"/>
        <v>1316000</v>
      </c>
      <c r="N771" s="47">
        <f>M771+L771</f>
        <v>3290000</v>
      </c>
      <c r="O771" s="41"/>
      <c r="P771" s="43" t="s">
        <v>1940</v>
      </c>
    </row>
    <row r="772" spans="1:16" ht="37.5" x14ac:dyDescent="0.25">
      <c r="A772" s="41">
        <f t="shared" si="54"/>
        <v>25</v>
      </c>
      <c r="B772" s="42" t="s">
        <v>1941</v>
      </c>
      <c r="C772" s="43" t="s">
        <v>1504</v>
      </c>
      <c r="D772" s="41" t="s">
        <v>1935</v>
      </c>
      <c r="E772" s="43">
        <v>2123050053</v>
      </c>
      <c r="F772" s="43" t="s">
        <v>43</v>
      </c>
      <c r="G772" s="44" t="s">
        <v>1894</v>
      </c>
      <c r="H772" s="41">
        <v>6510303</v>
      </c>
      <c r="I772" s="45">
        <v>940000</v>
      </c>
      <c r="J772" s="46">
        <v>5</v>
      </c>
      <c r="K772" s="41" t="s">
        <v>39</v>
      </c>
      <c r="L772" s="47">
        <f t="shared" si="52"/>
        <v>1973999.9999999998</v>
      </c>
      <c r="M772" s="47">
        <f t="shared" si="53"/>
        <v>1316000</v>
      </c>
      <c r="N772" s="47">
        <f>M772+L772</f>
        <v>3290000</v>
      </c>
      <c r="O772" s="41"/>
      <c r="P772" s="43" t="s">
        <v>1942</v>
      </c>
    </row>
    <row r="773" spans="1:16" ht="37.5" x14ac:dyDescent="0.25">
      <c r="A773" s="41">
        <f t="shared" si="54"/>
        <v>26</v>
      </c>
      <c r="B773" s="42" t="s">
        <v>1943</v>
      </c>
      <c r="C773" s="43" t="s">
        <v>1944</v>
      </c>
      <c r="D773" s="41" t="s">
        <v>1935</v>
      </c>
      <c r="E773" s="43">
        <v>2123050054</v>
      </c>
      <c r="F773" s="43" t="s">
        <v>43</v>
      </c>
      <c r="G773" s="44" t="s">
        <v>1894</v>
      </c>
      <c r="H773" s="41">
        <v>6510303</v>
      </c>
      <c r="I773" s="45">
        <v>940000</v>
      </c>
      <c r="J773" s="46">
        <v>5</v>
      </c>
      <c r="K773" s="41" t="s">
        <v>39</v>
      </c>
      <c r="L773" s="47">
        <f t="shared" si="52"/>
        <v>1973999.9999999998</v>
      </c>
      <c r="M773" s="47">
        <f t="shared" si="53"/>
        <v>1316000</v>
      </c>
      <c r="N773" s="47">
        <f>M773+L773</f>
        <v>3290000</v>
      </c>
      <c r="O773" s="41"/>
      <c r="P773" s="43" t="s">
        <v>1945</v>
      </c>
    </row>
    <row r="774" spans="1:16" ht="37.5" x14ac:dyDescent="0.25">
      <c r="A774" s="41">
        <f t="shared" si="54"/>
        <v>27</v>
      </c>
      <c r="B774" s="42" t="s">
        <v>1289</v>
      </c>
      <c r="C774" s="43" t="s">
        <v>139</v>
      </c>
      <c r="D774" s="41" t="s">
        <v>1935</v>
      </c>
      <c r="E774" s="43">
        <v>2123050055</v>
      </c>
      <c r="F774" s="43" t="s">
        <v>43</v>
      </c>
      <c r="G774" s="44" t="s">
        <v>1894</v>
      </c>
      <c r="H774" s="41">
        <v>6510303</v>
      </c>
      <c r="I774" s="45">
        <v>940000</v>
      </c>
      <c r="J774" s="46">
        <v>5</v>
      </c>
      <c r="K774" s="41" t="s">
        <v>39</v>
      </c>
      <c r="L774" s="47">
        <f t="shared" si="52"/>
        <v>1973999.9999999998</v>
      </c>
      <c r="M774" s="47">
        <v>0</v>
      </c>
      <c r="N774" s="47">
        <v>0</v>
      </c>
      <c r="O774" s="41"/>
      <c r="P774" s="43" t="s">
        <v>1946</v>
      </c>
    </row>
    <row r="775" spans="1:16" ht="37.5" x14ac:dyDescent="0.25">
      <c r="A775" s="41">
        <f t="shared" si="54"/>
        <v>28</v>
      </c>
      <c r="B775" s="42" t="s">
        <v>1947</v>
      </c>
      <c r="C775" s="43" t="s">
        <v>931</v>
      </c>
      <c r="D775" s="41" t="s">
        <v>1935</v>
      </c>
      <c r="E775" s="43">
        <v>2123050056</v>
      </c>
      <c r="F775" s="43" t="s">
        <v>43</v>
      </c>
      <c r="G775" s="44" t="s">
        <v>1894</v>
      </c>
      <c r="H775" s="41">
        <v>6510303</v>
      </c>
      <c r="I775" s="45">
        <v>940000</v>
      </c>
      <c r="J775" s="46">
        <v>5</v>
      </c>
      <c r="K775" s="41" t="s">
        <v>39</v>
      </c>
      <c r="L775" s="47">
        <f t="shared" si="52"/>
        <v>1973999.9999999998</v>
      </c>
      <c r="M775" s="47">
        <f t="shared" si="53"/>
        <v>1316000</v>
      </c>
      <c r="N775" s="47">
        <f>M775+L775</f>
        <v>3290000</v>
      </c>
      <c r="O775" s="41"/>
      <c r="P775" s="43" t="s">
        <v>1948</v>
      </c>
    </row>
    <row r="776" spans="1:16" ht="37.5" x14ac:dyDescent="0.25">
      <c r="A776" s="41">
        <f t="shared" si="54"/>
        <v>29</v>
      </c>
      <c r="B776" s="42" t="s">
        <v>1949</v>
      </c>
      <c r="C776" s="43" t="s">
        <v>204</v>
      </c>
      <c r="D776" s="41" t="s">
        <v>1935</v>
      </c>
      <c r="E776" s="43">
        <v>2123050057</v>
      </c>
      <c r="F776" s="43" t="s">
        <v>43</v>
      </c>
      <c r="G776" s="44" t="s">
        <v>1894</v>
      </c>
      <c r="H776" s="41">
        <v>6510303</v>
      </c>
      <c r="I776" s="45">
        <v>940000</v>
      </c>
      <c r="J776" s="46">
        <v>5</v>
      </c>
      <c r="K776" s="41" t="s">
        <v>39</v>
      </c>
      <c r="L776" s="47">
        <f t="shared" si="52"/>
        <v>1973999.9999999998</v>
      </c>
      <c r="M776" s="47">
        <f t="shared" si="53"/>
        <v>1316000</v>
      </c>
      <c r="N776" s="47">
        <f>M776+L776</f>
        <v>3290000</v>
      </c>
      <c r="O776" s="41"/>
      <c r="P776" s="43" t="s">
        <v>1950</v>
      </c>
    </row>
    <row r="777" spans="1:16" ht="37.5" x14ac:dyDescent="0.25">
      <c r="A777" s="41">
        <f t="shared" si="54"/>
        <v>30</v>
      </c>
      <c r="B777" s="42" t="s">
        <v>1951</v>
      </c>
      <c r="C777" s="43" t="s">
        <v>461</v>
      </c>
      <c r="D777" s="41" t="s">
        <v>1935</v>
      </c>
      <c r="E777" s="43">
        <v>2123050058</v>
      </c>
      <c r="F777" s="43" t="s">
        <v>43</v>
      </c>
      <c r="G777" s="44" t="s">
        <v>1894</v>
      </c>
      <c r="H777" s="41">
        <v>6510303</v>
      </c>
      <c r="I777" s="45">
        <v>940000</v>
      </c>
      <c r="J777" s="46">
        <v>5</v>
      </c>
      <c r="K777" s="41" t="s">
        <v>39</v>
      </c>
      <c r="L777" s="47">
        <f t="shared" si="52"/>
        <v>1973999.9999999998</v>
      </c>
      <c r="M777" s="47">
        <f t="shared" si="53"/>
        <v>1316000</v>
      </c>
      <c r="N777" s="47">
        <f>M777+L777</f>
        <v>3290000</v>
      </c>
      <c r="O777" s="41"/>
      <c r="P777" s="43" t="s">
        <v>1952</v>
      </c>
    </row>
    <row r="778" spans="1:16" ht="37.5" x14ac:dyDescent="0.25">
      <c r="A778" s="41">
        <f t="shared" si="54"/>
        <v>31</v>
      </c>
      <c r="B778" s="42" t="s">
        <v>1953</v>
      </c>
      <c r="C778" s="43" t="s">
        <v>532</v>
      </c>
      <c r="D778" s="41" t="s">
        <v>1935</v>
      </c>
      <c r="E778" s="43">
        <v>2123050059</v>
      </c>
      <c r="F778" s="43" t="s">
        <v>43</v>
      </c>
      <c r="G778" s="44" t="s">
        <v>1894</v>
      </c>
      <c r="H778" s="41">
        <v>6510303</v>
      </c>
      <c r="I778" s="45">
        <v>940000</v>
      </c>
      <c r="J778" s="46">
        <v>5</v>
      </c>
      <c r="K778" s="41" t="s">
        <v>39</v>
      </c>
      <c r="L778" s="47">
        <f t="shared" si="52"/>
        <v>1973999.9999999998</v>
      </c>
      <c r="M778" s="47">
        <f t="shared" si="53"/>
        <v>1316000</v>
      </c>
      <c r="N778" s="47">
        <f>M778+L778</f>
        <v>3290000</v>
      </c>
      <c r="O778" s="41"/>
      <c r="P778" s="43" t="s">
        <v>1954</v>
      </c>
    </row>
    <row r="779" spans="1:16" ht="37.5" x14ac:dyDescent="0.25">
      <c r="A779" s="41">
        <f t="shared" si="54"/>
        <v>32</v>
      </c>
      <c r="B779" s="42" t="s">
        <v>1955</v>
      </c>
      <c r="C779" s="43" t="s">
        <v>1956</v>
      </c>
      <c r="D779" s="41" t="s">
        <v>1935</v>
      </c>
      <c r="E779" s="43">
        <v>2123050060</v>
      </c>
      <c r="F779" s="43" t="s">
        <v>43</v>
      </c>
      <c r="G779" s="44" t="s">
        <v>1894</v>
      </c>
      <c r="H779" s="41">
        <v>6510303</v>
      </c>
      <c r="I779" s="45">
        <v>940000</v>
      </c>
      <c r="J779" s="46">
        <v>5</v>
      </c>
      <c r="K779" s="41" t="s">
        <v>39</v>
      </c>
      <c r="L779" s="47">
        <f t="shared" si="52"/>
        <v>1973999.9999999998</v>
      </c>
      <c r="M779" s="47">
        <f t="shared" si="53"/>
        <v>1316000</v>
      </c>
      <c r="N779" s="47">
        <f>M779+L779</f>
        <v>3290000</v>
      </c>
      <c r="O779" s="41"/>
      <c r="P779" s="43" t="s">
        <v>1957</v>
      </c>
    </row>
    <row r="780" spans="1:16" ht="37.5" x14ac:dyDescent="0.25">
      <c r="A780" s="41">
        <f t="shared" si="54"/>
        <v>33</v>
      </c>
      <c r="B780" s="42" t="s">
        <v>1958</v>
      </c>
      <c r="C780" s="43" t="s">
        <v>1959</v>
      </c>
      <c r="D780" s="41" t="s">
        <v>1935</v>
      </c>
      <c r="E780" s="43">
        <v>2123050061</v>
      </c>
      <c r="F780" s="43" t="s">
        <v>43</v>
      </c>
      <c r="G780" s="44" t="s">
        <v>1894</v>
      </c>
      <c r="H780" s="41">
        <v>6510303</v>
      </c>
      <c r="I780" s="45">
        <v>940000</v>
      </c>
      <c r="J780" s="46">
        <v>5</v>
      </c>
      <c r="K780" s="41" t="s">
        <v>39</v>
      </c>
      <c r="L780" s="47">
        <f t="shared" si="52"/>
        <v>1973999.9999999998</v>
      </c>
      <c r="M780" s="47">
        <f t="shared" si="53"/>
        <v>1316000</v>
      </c>
      <c r="N780" s="47">
        <f>M780+L780</f>
        <v>3290000</v>
      </c>
      <c r="O780" s="41"/>
      <c r="P780" s="43" t="s">
        <v>1960</v>
      </c>
    </row>
    <row r="781" spans="1:16" ht="37.5" x14ac:dyDescent="0.25">
      <c r="A781" s="41">
        <f t="shared" si="54"/>
        <v>34</v>
      </c>
      <c r="B781" s="42" t="s">
        <v>1961</v>
      </c>
      <c r="C781" s="43" t="s">
        <v>1309</v>
      </c>
      <c r="D781" s="41" t="s">
        <v>1935</v>
      </c>
      <c r="E781" s="43">
        <v>2123050063</v>
      </c>
      <c r="F781" s="43" t="s">
        <v>43</v>
      </c>
      <c r="G781" s="44" t="s">
        <v>1894</v>
      </c>
      <c r="H781" s="41">
        <v>6510303</v>
      </c>
      <c r="I781" s="45">
        <v>940000</v>
      </c>
      <c r="J781" s="46">
        <v>5</v>
      </c>
      <c r="K781" s="41" t="s">
        <v>39</v>
      </c>
      <c r="L781" s="47">
        <f t="shared" si="52"/>
        <v>1973999.9999999998</v>
      </c>
      <c r="M781" s="47">
        <f t="shared" si="53"/>
        <v>1316000</v>
      </c>
      <c r="N781" s="47">
        <f>M781+L781</f>
        <v>3290000</v>
      </c>
      <c r="O781" s="41"/>
      <c r="P781" s="43" t="s">
        <v>1962</v>
      </c>
    </row>
    <row r="782" spans="1:16" ht="37.5" x14ac:dyDescent="0.25">
      <c r="A782" s="41">
        <f t="shared" si="54"/>
        <v>35</v>
      </c>
      <c r="B782" s="42" t="s">
        <v>1963</v>
      </c>
      <c r="C782" s="43" t="s">
        <v>470</v>
      </c>
      <c r="D782" s="41" t="s">
        <v>1935</v>
      </c>
      <c r="E782" s="43">
        <v>2123050066</v>
      </c>
      <c r="F782" s="43" t="s">
        <v>43</v>
      </c>
      <c r="G782" s="44" t="s">
        <v>1894</v>
      </c>
      <c r="H782" s="41">
        <v>6510303</v>
      </c>
      <c r="I782" s="45">
        <v>940000</v>
      </c>
      <c r="J782" s="46">
        <v>5</v>
      </c>
      <c r="K782" s="41" t="s">
        <v>39</v>
      </c>
      <c r="L782" s="47">
        <f t="shared" si="52"/>
        <v>1973999.9999999998</v>
      </c>
      <c r="M782" s="47">
        <f t="shared" si="53"/>
        <v>1316000</v>
      </c>
      <c r="N782" s="47">
        <f>M782+L782</f>
        <v>3290000</v>
      </c>
      <c r="O782" s="41"/>
      <c r="P782" s="43" t="s">
        <v>1964</v>
      </c>
    </row>
    <row r="783" spans="1:16" ht="37.5" x14ac:dyDescent="0.25">
      <c r="A783" s="41">
        <f t="shared" si="54"/>
        <v>36</v>
      </c>
      <c r="B783" s="42" t="s">
        <v>1965</v>
      </c>
      <c r="C783" s="43" t="s">
        <v>529</v>
      </c>
      <c r="D783" s="41" t="s">
        <v>1935</v>
      </c>
      <c r="E783" s="43">
        <v>2123050067</v>
      </c>
      <c r="F783" s="43" t="s">
        <v>43</v>
      </c>
      <c r="G783" s="44" t="s">
        <v>1894</v>
      </c>
      <c r="H783" s="41">
        <v>6510303</v>
      </c>
      <c r="I783" s="45">
        <v>940000</v>
      </c>
      <c r="J783" s="46">
        <v>5</v>
      </c>
      <c r="K783" s="41" t="s">
        <v>39</v>
      </c>
      <c r="L783" s="47">
        <f t="shared" si="52"/>
        <v>1973999.9999999998</v>
      </c>
      <c r="M783" s="47">
        <f t="shared" si="53"/>
        <v>1316000</v>
      </c>
      <c r="N783" s="47">
        <f>M783+L783</f>
        <v>3290000</v>
      </c>
      <c r="O783" s="41"/>
      <c r="P783" s="43" t="s">
        <v>1966</v>
      </c>
    </row>
    <row r="784" spans="1:16" ht="37.5" x14ac:dyDescent="0.25">
      <c r="A784" s="41">
        <f t="shared" si="54"/>
        <v>37</v>
      </c>
      <c r="B784" s="42" t="s">
        <v>1967</v>
      </c>
      <c r="C784" s="43" t="s">
        <v>955</v>
      </c>
      <c r="D784" s="41" t="s">
        <v>1935</v>
      </c>
      <c r="E784" s="43">
        <v>2123050068</v>
      </c>
      <c r="F784" s="43" t="s">
        <v>43</v>
      </c>
      <c r="G784" s="44" t="s">
        <v>1894</v>
      </c>
      <c r="H784" s="41">
        <v>6510303</v>
      </c>
      <c r="I784" s="45">
        <v>940000</v>
      </c>
      <c r="J784" s="46">
        <v>5</v>
      </c>
      <c r="K784" s="41" t="s">
        <v>39</v>
      </c>
      <c r="L784" s="47">
        <f t="shared" si="52"/>
        <v>1973999.9999999998</v>
      </c>
      <c r="M784" s="47">
        <f t="shared" si="53"/>
        <v>1316000</v>
      </c>
      <c r="N784" s="47">
        <f>M784+L784</f>
        <v>3290000</v>
      </c>
      <c r="O784" s="41"/>
      <c r="P784" s="43" t="s">
        <v>1968</v>
      </c>
    </row>
    <row r="785" spans="1:16" ht="37.5" x14ac:dyDescent="0.25">
      <c r="A785" s="41">
        <f t="shared" si="54"/>
        <v>38</v>
      </c>
      <c r="B785" s="42" t="s">
        <v>1969</v>
      </c>
      <c r="C785" s="43" t="s">
        <v>1970</v>
      </c>
      <c r="D785" s="41" t="s">
        <v>1935</v>
      </c>
      <c r="E785" s="43">
        <v>2123050069</v>
      </c>
      <c r="F785" s="43" t="s">
        <v>43</v>
      </c>
      <c r="G785" s="44" t="s">
        <v>1894</v>
      </c>
      <c r="H785" s="41">
        <v>6510303</v>
      </c>
      <c r="I785" s="45">
        <v>940000</v>
      </c>
      <c r="J785" s="46">
        <v>5</v>
      </c>
      <c r="K785" s="41" t="s">
        <v>39</v>
      </c>
      <c r="L785" s="47">
        <f t="shared" si="52"/>
        <v>1973999.9999999998</v>
      </c>
      <c r="M785" s="47">
        <f t="shared" si="53"/>
        <v>1316000</v>
      </c>
      <c r="N785" s="47">
        <f>M785+L785</f>
        <v>3290000</v>
      </c>
      <c r="O785" s="41"/>
      <c r="P785" s="43" t="s">
        <v>1971</v>
      </c>
    </row>
    <row r="786" spans="1:16" ht="37.5" x14ac:dyDescent="0.25">
      <c r="A786" s="41">
        <f t="shared" si="54"/>
        <v>39</v>
      </c>
      <c r="B786" s="42" t="s">
        <v>1972</v>
      </c>
      <c r="C786" s="43" t="s">
        <v>1122</v>
      </c>
      <c r="D786" s="41" t="s">
        <v>1935</v>
      </c>
      <c r="E786" s="43">
        <v>2123050070</v>
      </c>
      <c r="F786" s="43" t="s">
        <v>43</v>
      </c>
      <c r="G786" s="44" t="s">
        <v>1894</v>
      </c>
      <c r="H786" s="41">
        <v>6510303</v>
      </c>
      <c r="I786" s="45">
        <v>940000</v>
      </c>
      <c r="J786" s="46">
        <v>5</v>
      </c>
      <c r="K786" s="41" t="s">
        <v>39</v>
      </c>
      <c r="L786" s="47">
        <f t="shared" si="52"/>
        <v>1973999.9999999998</v>
      </c>
      <c r="M786" s="47">
        <f t="shared" si="53"/>
        <v>1316000</v>
      </c>
      <c r="N786" s="47">
        <f>M786+L786</f>
        <v>3290000</v>
      </c>
      <c r="O786" s="41"/>
      <c r="P786" s="43" t="s">
        <v>1973</v>
      </c>
    </row>
    <row r="787" spans="1:16" ht="37.5" x14ac:dyDescent="0.25">
      <c r="A787" s="41">
        <f t="shared" si="54"/>
        <v>40</v>
      </c>
      <c r="B787" s="42" t="s">
        <v>1974</v>
      </c>
      <c r="C787" s="43" t="s">
        <v>1975</v>
      </c>
      <c r="D787" s="41" t="s">
        <v>1935</v>
      </c>
      <c r="E787" s="43">
        <v>2123050071</v>
      </c>
      <c r="F787" s="43" t="s">
        <v>43</v>
      </c>
      <c r="G787" s="44" t="s">
        <v>1894</v>
      </c>
      <c r="H787" s="41">
        <v>6510303</v>
      </c>
      <c r="I787" s="45">
        <v>940000</v>
      </c>
      <c r="J787" s="46">
        <v>5</v>
      </c>
      <c r="K787" s="41" t="s">
        <v>39</v>
      </c>
      <c r="L787" s="47">
        <f t="shared" si="52"/>
        <v>1973999.9999999998</v>
      </c>
      <c r="M787" s="47">
        <f t="shared" si="53"/>
        <v>1316000</v>
      </c>
      <c r="N787" s="47">
        <f>M787+L787</f>
        <v>3290000</v>
      </c>
      <c r="O787" s="41"/>
      <c r="P787" s="43" t="s">
        <v>1976</v>
      </c>
    </row>
    <row r="788" spans="1:16" ht="37.5" x14ac:dyDescent="0.25">
      <c r="A788" s="41">
        <f t="shared" si="54"/>
        <v>41</v>
      </c>
      <c r="B788" s="42" t="s">
        <v>1977</v>
      </c>
      <c r="C788" s="43" t="s">
        <v>312</v>
      </c>
      <c r="D788" s="41" t="s">
        <v>1935</v>
      </c>
      <c r="E788" s="43">
        <v>2123050072</v>
      </c>
      <c r="F788" s="43" t="s">
        <v>43</v>
      </c>
      <c r="G788" s="44" t="s">
        <v>1894</v>
      </c>
      <c r="H788" s="41">
        <v>6510303</v>
      </c>
      <c r="I788" s="45">
        <v>940000</v>
      </c>
      <c r="J788" s="46">
        <v>5</v>
      </c>
      <c r="K788" s="41" t="s">
        <v>39</v>
      </c>
      <c r="L788" s="47">
        <f t="shared" si="52"/>
        <v>1973999.9999999998</v>
      </c>
      <c r="M788" s="47">
        <f t="shared" si="53"/>
        <v>1316000</v>
      </c>
      <c r="N788" s="47">
        <f>M788+L788</f>
        <v>3290000</v>
      </c>
      <c r="O788" s="41"/>
      <c r="P788" s="43" t="s">
        <v>1978</v>
      </c>
    </row>
    <row r="789" spans="1:16" ht="37.5" x14ac:dyDescent="0.25">
      <c r="A789" s="41">
        <f t="shared" si="54"/>
        <v>42</v>
      </c>
      <c r="B789" s="42" t="s">
        <v>1979</v>
      </c>
      <c r="C789" s="43" t="s">
        <v>708</v>
      </c>
      <c r="D789" s="41" t="s">
        <v>1935</v>
      </c>
      <c r="E789" s="43">
        <v>2123050073</v>
      </c>
      <c r="F789" s="43" t="s">
        <v>43</v>
      </c>
      <c r="G789" s="44" t="s">
        <v>1894</v>
      </c>
      <c r="H789" s="41">
        <v>6510303</v>
      </c>
      <c r="I789" s="45">
        <v>940000</v>
      </c>
      <c r="J789" s="46">
        <v>5</v>
      </c>
      <c r="K789" s="41" t="s">
        <v>39</v>
      </c>
      <c r="L789" s="47">
        <f t="shared" si="52"/>
        <v>1973999.9999999998</v>
      </c>
      <c r="M789" s="47">
        <f t="shared" si="53"/>
        <v>1316000</v>
      </c>
      <c r="N789" s="47">
        <f>M789+L789</f>
        <v>3290000</v>
      </c>
      <c r="O789" s="41"/>
      <c r="P789" s="43" t="s">
        <v>1980</v>
      </c>
    </row>
    <row r="790" spans="1:16" ht="37.5" x14ac:dyDescent="0.25">
      <c r="A790" s="41">
        <f t="shared" si="54"/>
        <v>43</v>
      </c>
      <c r="B790" s="42" t="s">
        <v>1981</v>
      </c>
      <c r="C790" s="43" t="s">
        <v>1982</v>
      </c>
      <c r="D790" s="41" t="s">
        <v>1935</v>
      </c>
      <c r="E790" s="43">
        <v>2123050074</v>
      </c>
      <c r="F790" s="43" t="s">
        <v>43</v>
      </c>
      <c r="G790" s="44" t="s">
        <v>1894</v>
      </c>
      <c r="H790" s="41">
        <v>6510303</v>
      </c>
      <c r="I790" s="45">
        <v>940000</v>
      </c>
      <c r="J790" s="46">
        <v>5</v>
      </c>
      <c r="K790" s="41" t="s">
        <v>39</v>
      </c>
      <c r="L790" s="47">
        <f t="shared" si="52"/>
        <v>1973999.9999999998</v>
      </c>
      <c r="M790" s="47">
        <f t="shared" si="53"/>
        <v>1316000</v>
      </c>
      <c r="N790" s="47">
        <f>M790+L790</f>
        <v>3290000</v>
      </c>
      <c r="O790" s="41"/>
      <c r="P790" s="43" t="s">
        <v>1983</v>
      </c>
    </row>
    <row r="791" spans="1:16" ht="37.5" x14ac:dyDescent="0.25">
      <c r="A791" s="41">
        <f t="shared" si="54"/>
        <v>44</v>
      </c>
      <c r="B791" s="42" t="s">
        <v>1984</v>
      </c>
      <c r="C791" s="43" t="s">
        <v>64</v>
      </c>
      <c r="D791" s="41" t="s">
        <v>1935</v>
      </c>
      <c r="E791" s="43">
        <v>2123050075</v>
      </c>
      <c r="F791" s="43" t="s">
        <v>43</v>
      </c>
      <c r="G791" s="44" t="s">
        <v>1894</v>
      </c>
      <c r="H791" s="41">
        <v>6510303</v>
      </c>
      <c r="I791" s="45">
        <v>940000</v>
      </c>
      <c r="J791" s="46">
        <v>5</v>
      </c>
      <c r="K791" s="41" t="s">
        <v>39</v>
      </c>
      <c r="L791" s="47">
        <f t="shared" si="52"/>
        <v>1973999.9999999998</v>
      </c>
      <c r="M791" s="47">
        <f t="shared" si="53"/>
        <v>1316000</v>
      </c>
      <c r="N791" s="47">
        <f>M791+L791</f>
        <v>3290000</v>
      </c>
      <c r="O791" s="41"/>
      <c r="P791" s="43" t="s">
        <v>1985</v>
      </c>
    </row>
    <row r="792" spans="1:16" ht="37.5" x14ac:dyDescent="0.25">
      <c r="A792" s="41">
        <f t="shared" si="54"/>
        <v>45</v>
      </c>
      <c r="B792" s="42" t="s">
        <v>1986</v>
      </c>
      <c r="C792" s="43" t="s">
        <v>1987</v>
      </c>
      <c r="D792" s="41" t="s">
        <v>1935</v>
      </c>
      <c r="E792" s="43">
        <v>2123050077</v>
      </c>
      <c r="F792" s="43" t="s">
        <v>43</v>
      </c>
      <c r="G792" s="44" t="s">
        <v>1894</v>
      </c>
      <c r="H792" s="41">
        <v>6510303</v>
      </c>
      <c r="I792" s="45">
        <v>940000</v>
      </c>
      <c r="J792" s="46">
        <v>5</v>
      </c>
      <c r="K792" s="41" t="s">
        <v>39</v>
      </c>
      <c r="L792" s="47">
        <f t="shared" si="52"/>
        <v>1973999.9999999998</v>
      </c>
      <c r="M792" s="47">
        <f t="shared" si="53"/>
        <v>1316000</v>
      </c>
      <c r="N792" s="47">
        <f>M792+L792</f>
        <v>3290000</v>
      </c>
      <c r="O792" s="41"/>
      <c r="P792" s="43" t="s">
        <v>1988</v>
      </c>
    </row>
    <row r="793" spans="1:16" ht="37.5" x14ac:dyDescent="0.25">
      <c r="A793" s="41">
        <f t="shared" si="54"/>
        <v>46</v>
      </c>
      <c r="B793" s="42" t="s">
        <v>1989</v>
      </c>
      <c r="C793" s="43" t="s">
        <v>1990</v>
      </c>
      <c r="D793" s="41" t="s">
        <v>1935</v>
      </c>
      <c r="E793" s="43">
        <v>2123050078</v>
      </c>
      <c r="F793" s="43" t="s">
        <v>43</v>
      </c>
      <c r="G793" s="44" t="s">
        <v>1894</v>
      </c>
      <c r="H793" s="41">
        <v>6510303</v>
      </c>
      <c r="I793" s="45">
        <v>940000</v>
      </c>
      <c r="J793" s="46">
        <v>5</v>
      </c>
      <c r="K793" s="41" t="s">
        <v>39</v>
      </c>
      <c r="L793" s="47">
        <f t="shared" si="52"/>
        <v>1973999.9999999998</v>
      </c>
      <c r="M793" s="47">
        <f t="shared" si="53"/>
        <v>1316000</v>
      </c>
      <c r="N793" s="47">
        <f>M793+L793</f>
        <v>3290000</v>
      </c>
      <c r="O793" s="41"/>
      <c r="P793" s="43"/>
    </row>
    <row r="794" spans="1:16" ht="37.5" x14ac:dyDescent="0.25">
      <c r="A794" s="41">
        <f t="shared" si="54"/>
        <v>47</v>
      </c>
      <c r="B794" s="42" t="s">
        <v>1991</v>
      </c>
      <c r="C794" s="43" t="s">
        <v>1193</v>
      </c>
      <c r="D794" s="41" t="s">
        <v>1935</v>
      </c>
      <c r="E794" s="43">
        <v>2123050079</v>
      </c>
      <c r="F794" s="43" t="s">
        <v>43</v>
      </c>
      <c r="G794" s="44" t="s">
        <v>1894</v>
      </c>
      <c r="H794" s="41">
        <v>6510303</v>
      </c>
      <c r="I794" s="45">
        <v>940000</v>
      </c>
      <c r="J794" s="46">
        <v>5</v>
      </c>
      <c r="K794" s="41" t="s">
        <v>39</v>
      </c>
      <c r="L794" s="47">
        <f t="shared" si="52"/>
        <v>1973999.9999999998</v>
      </c>
      <c r="M794" s="47">
        <v>0</v>
      </c>
      <c r="N794" s="47">
        <v>0</v>
      </c>
      <c r="O794" s="41"/>
      <c r="P794" s="43" t="s">
        <v>1992</v>
      </c>
    </row>
    <row r="795" spans="1:16" ht="37.5" x14ac:dyDescent="0.25">
      <c r="A795" s="41">
        <f t="shared" si="54"/>
        <v>48</v>
      </c>
      <c r="B795" s="42" t="s">
        <v>1993</v>
      </c>
      <c r="C795" s="43" t="s">
        <v>1480</v>
      </c>
      <c r="D795" s="41" t="s">
        <v>1935</v>
      </c>
      <c r="E795" s="43">
        <v>2123050081</v>
      </c>
      <c r="F795" s="43" t="s">
        <v>43</v>
      </c>
      <c r="G795" s="44" t="s">
        <v>1894</v>
      </c>
      <c r="H795" s="41">
        <v>6510303</v>
      </c>
      <c r="I795" s="45">
        <v>940000</v>
      </c>
      <c r="J795" s="46">
        <v>5</v>
      </c>
      <c r="K795" s="41" t="s">
        <v>39</v>
      </c>
      <c r="L795" s="47">
        <f t="shared" si="52"/>
        <v>1973999.9999999998</v>
      </c>
      <c r="M795" s="47">
        <f t="shared" si="53"/>
        <v>1316000</v>
      </c>
      <c r="N795" s="47">
        <f>M795+L795</f>
        <v>3290000</v>
      </c>
      <c r="O795" s="41"/>
      <c r="P795" s="43" t="s">
        <v>1994</v>
      </c>
    </row>
    <row r="796" spans="1:16" ht="37.5" x14ac:dyDescent="0.25">
      <c r="A796" s="41">
        <f t="shared" si="54"/>
        <v>49</v>
      </c>
      <c r="B796" s="42" t="s">
        <v>1995</v>
      </c>
      <c r="C796" s="43" t="s">
        <v>422</v>
      </c>
      <c r="D796" s="41" t="s">
        <v>1935</v>
      </c>
      <c r="E796" s="43">
        <v>2123050082</v>
      </c>
      <c r="F796" s="43" t="s">
        <v>43</v>
      </c>
      <c r="G796" s="44" t="s">
        <v>1894</v>
      </c>
      <c r="H796" s="41">
        <v>6510303</v>
      </c>
      <c r="I796" s="45">
        <v>940000</v>
      </c>
      <c r="J796" s="46">
        <v>5</v>
      </c>
      <c r="K796" s="41" t="s">
        <v>39</v>
      </c>
      <c r="L796" s="47">
        <f t="shared" si="52"/>
        <v>1973999.9999999998</v>
      </c>
      <c r="M796" s="47">
        <f t="shared" si="53"/>
        <v>1316000</v>
      </c>
      <c r="N796" s="47">
        <f>M796+L796</f>
        <v>3290000</v>
      </c>
      <c r="O796" s="41"/>
      <c r="P796" s="43" t="s">
        <v>1996</v>
      </c>
    </row>
    <row r="797" spans="1:16" ht="37.5" x14ac:dyDescent="0.25">
      <c r="A797" s="41">
        <f t="shared" si="54"/>
        <v>50</v>
      </c>
      <c r="B797" s="42" t="s">
        <v>1997</v>
      </c>
      <c r="C797" s="43" t="s">
        <v>998</v>
      </c>
      <c r="D797" s="41" t="s">
        <v>1935</v>
      </c>
      <c r="E797" s="43">
        <v>2123050083</v>
      </c>
      <c r="F797" s="43" t="s">
        <v>43</v>
      </c>
      <c r="G797" s="44" t="s">
        <v>1894</v>
      </c>
      <c r="H797" s="41">
        <v>6510303</v>
      </c>
      <c r="I797" s="45">
        <v>940000</v>
      </c>
      <c r="J797" s="46">
        <v>5</v>
      </c>
      <c r="K797" s="41" t="s">
        <v>39</v>
      </c>
      <c r="L797" s="47">
        <f t="shared" si="52"/>
        <v>1973999.9999999998</v>
      </c>
      <c r="M797" s="47">
        <f t="shared" si="53"/>
        <v>1316000</v>
      </c>
      <c r="N797" s="47">
        <f>M797+L797</f>
        <v>3290000</v>
      </c>
      <c r="O797" s="41"/>
      <c r="P797" s="43" t="s">
        <v>1998</v>
      </c>
    </row>
    <row r="798" spans="1:16" ht="37.5" x14ac:dyDescent="0.25">
      <c r="A798" s="41">
        <f t="shared" si="54"/>
        <v>51</v>
      </c>
      <c r="B798" s="42" t="s">
        <v>1999</v>
      </c>
      <c r="C798" s="43" t="s">
        <v>2000</v>
      </c>
      <c r="D798" s="41" t="s">
        <v>1935</v>
      </c>
      <c r="E798" s="43">
        <v>2123050084</v>
      </c>
      <c r="F798" s="43" t="s">
        <v>43</v>
      </c>
      <c r="G798" s="44" t="s">
        <v>1894</v>
      </c>
      <c r="H798" s="41">
        <v>6510303</v>
      </c>
      <c r="I798" s="45">
        <v>940000</v>
      </c>
      <c r="J798" s="46">
        <v>5</v>
      </c>
      <c r="K798" s="41" t="s">
        <v>39</v>
      </c>
      <c r="L798" s="47">
        <f t="shared" si="52"/>
        <v>1973999.9999999998</v>
      </c>
      <c r="M798" s="47">
        <f t="shared" si="53"/>
        <v>1316000</v>
      </c>
      <c r="N798" s="47">
        <f>M798+L798</f>
        <v>3290000</v>
      </c>
      <c r="O798" s="41"/>
      <c r="P798" s="43" t="s">
        <v>2001</v>
      </c>
    </row>
    <row r="799" spans="1:16" ht="37.5" x14ac:dyDescent="0.25">
      <c r="A799" s="41">
        <f t="shared" si="54"/>
        <v>52</v>
      </c>
      <c r="B799" s="42" t="s">
        <v>2002</v>
      </c>
      <c r="C799" s="43" t="s">
        <v>153</v>
      </c>
      <c r="D799" s="41" t="s">
        <v>1935</v>
      </c>
      <c r="E799" s="43">
        <v>2123050089</v>
      </c>
      <c r="F799" s="43" t="s">
        <v>43</v>
      </c>
      <c r="G799" s="44" t="s">
        <v>1894</v>
      </c>
      <c r="H799" s="41">
        <v>6510303</v>
      </c>
      <c r="I799" s="45">
        <v>940000</v>
      </c>
      <c r="J799" s="46">
        <v>5</v>
      </c>
      <c r="K799" s="41" t="s">
        <v>39</v>
      </c>
      <c r="L799" s="47">
        <f t="shared" si="52"/>
        <v>1973999.9999999998</v>
      </c>
      <c r="M799" s="47">
        <f t="shared" si="53"/>
        <v>1316000</v>
      </c>
      <c r="N799" s="47">
        <f>M799+L799</f>
        <v>3290000</v>
      </c>
      <c r="O799" s="41"/>
      <c r="P799" s="43" t="s">
        <v>2003</v>
      </c>
    </row>
    <row r="800" spans="1:16" ht="37.5" x14ac:dyDescent="0.25">
      <c r="A800" s="41">
        <f t="shared" si="54"/>
        <v>53</v>
      </c>
      <c r="B800" s="42" t="s">
        <v>2004</v>
      </c>
      <c r="C800" s="43" t="s">
        <v>821</v>
      </c>
      <c r="D800" s="41" t="s">
        <v>2005</v>
      </c>
      <c r="E800" s="43">
        <v>2123050090</v>
      </c>
      <c r="F800" s="43" t="s">
        <v>43</v>
      </c>
      <c r="G800" s="44" t="s">
        <v>1894</v>
      </c>
      <c r="H800" s="41">
        <v>6510303</v>
      </c>
      <c r="I800" s="45">
        <v>940000</v>
      </c>
      <c r="J800" s="46">
        <v>5</v>
      </c>
      <c r="K800" s="41" t="s">
        <v>39</v>
      </c>
      <c r="L800" s="47">
        <f t="shared" si="52"/>
        <v>1973999.9999999998</v>
      </c>
      <c r="M800" s="47">
        <f t="shared" si="53"/>
        <v>1316000</v>
      </c>
      <c r="N800" s="47">
        <f>M800+L800</f>
        <v>3290000</v>
      </c>
      <c r="O800" s="41"/>
      <c r="P800" s="43" t="s">
        <v>2006</v>
      </c>
    </row>
    <row r="801" spans="1:16" ht="37.5" x14ac:dyDescent="0.25">
      <c r="A801" s="41">
        <f t="shared" si="54"/>
        <v>54</v>
      </c>
      <c r="B801" s="42" t="s">
        <v>2007</v>
      </c>
      <c r="C801" s="43" t="s">
        <v>1755</v>
      </c>
      <c r="D801" s="41" t="s">
        <v>1935</v>
      </c>
      <c r="E801" s="43">
        <v>2123050091</v>
      </c>
      <c r="F801" s="43" t="s">
        <v>43</v>
      </c>
      <c r="G801" s="44" t="s">
        <v>1894</v>
      </c>
      <c r="H801" s="41">
        <v>6510303</v>
      </c>
      <c r="I801" s="45">
        <v>940000</v>
      </c>
      <c r="J801" s="46">
        <v>5</v>
      </c>
      <c r="K801" s="41" t="s">
        <v>39</v>
      </c>
      <c r="L801" s="47">
        <f t="shared" si="52"/>
        <v>1973999.9999999998</v>
      </c>
      <c r="M801" s="47">
        <f t="shared" si="53"/>
        <v>1316000</v>
      </c>
      <c r="N801" s="47">
        <f>M801+L801</f>
        <v>3290000</v>
      </c>
      <c r="O801" s="41"/>
      <c r="P801" s="43" t="s">
        <v>2008</v>
      </c>
    </row>
    <row r="802" spans="1:16" ht="37.5" x14ac:dyDescent="0.25">
      <c r="A802" s="41">
        <f t="shared" si="54"/>
        <v>55</v>
      </c>
      <c r="B802" s="42" t="s">
        <v>2009</v>
      </c>
      <c r="C802" s="43" t="s">
        <v>1932</v>
      </c>
      <c r="D802" s="41" t="s">
        <v>2005</v>
      </c>
      <c r="E802" s="43">
        <v>2123050092</v>
      </c>
      <c r="F802" s="43" t="s">
        <v>43</v>
      </c>
      <c r="G802" s="44" t="s">
        <v>1894</v>
      </c>
      <c r="H802" s="41">
        <v>6510303</v>
      </c>
      <c r="I802" s="45">
        <v>940000</v>
      </c>
      <c r="J802" s="46">
        <v>5</v>
      </c>
      <c r="K802" s="41" t="s">
        <v>39</v>
      </c>
      <c r="L802" s="47">
        <f t="shared" si="52"/>
        <v>1973999.9999999998</v>
      </c>
      <c r="M802" s="47">
        <f t="shared" si="53"/>
        <v>1316000</v>
      </c>
      <c r="N802" s="47">
        <f>M802+L802</f>
        <v>3290000</v>
      </c>
      <c r="O802" s="41"/>
      <c r="P802" s="43" t="s">
        <v>2010</v>
      </c>
    </row>
    <row r="803" spans="1:16" ht="37.5" x14ac:dyDescent="0.25">
      <c r="A803" s="41">
        <f t="shared" si="54"/>
        <v>56</v>
      </c>
      <c r="B803" s="42" t="s">
        <v>2011</v>
      </c>
      <c r="C803" s="43" t="s">
        <v>473</v>
      </c>
      <c r="D803" s="41" t="s">
        <v>2005</v>
      </c>
      <c r="E803" s="43">
        <v>2123050093</v>
      </c>
      <c r="F803" s="43" t="s">
        <v>43</v>
      </c>
      <c r="G803" s="44" t="s">
        <v>1894</v>
      </c>
      <c r="H803" s="41">
        <v>6510303</v>
      </c>
      <c r="I803" s="45">
        <v>940000</v>
      </c>
      <c r="J803" s="46">
        <v>5</v>
      </c>
      <c r="K803" s="41" t="s">
        <v>39</v>
      </c>
      <c r="L803" s="47">
        <f t="shared" si="52"/>
        <v>1973999.9999999998</v>
      </c>
      <c r="M803" s="47">
        <f t="shared" si="53"/>
        <v>1316000</v>
      </c>
      <c r="N803" s="47">
        <f>M803+L803</f>
        <v>3290000</v>
      </c>
      <c r="O803" s="41"/>
      <c r="P803" s="43" t="s">
        <v>2012</v>
      </c>
    </row>
    <row r="804" spans="1:16" ht="37.5" x14ac:dyDescent="0.25">
      <c r="A804" s="41">
        <f t="shared" si="54"/>
        <v>57</v>
      </c>
      <c r="B804" s="42" t="s">
        <v>2013</v>
      </c>
      <c r="C804" s="43" t="s">
        <v>2014</v>
      </c>
      <c r="D804" s="41" t="s">
        <v>2005</v>
      </c>
      <c r="E804" s="43">
        <v>2123050095</v>
      </c>
      <c r="F804" s="43" t="s">
        <v>43</v>
      </c>
      <c r="G804" s="44" t="s">
        <v>1894</v>
      </c>
      <c r="H804" s="41">
        <v>6510303</v>
      </c>
      <c r="I804" s="45">
        <v>940000</v>
      </c>
      <c r="J804" s="46">
        <v>5</v>
      </c>
      <c r="K804" s="41" t="s">
        <v>39</v>
      </c>
      <c r="L804" s="47">
        <f t="shared" si="52"/>
        <v>1973999.9999999998</v>
      </c>
      <c r="M804" s="47">
        <f t="shared" si="53"/>
        <v>1316000</v>
      </c>
      <c r="N804" s="47">
        <f>M804+L804</f>
        <v>3290000</v>
      </c>
      <c r="O804" s="41"/>
      <c r="P804" s="43" t="s">
        <v>2015</v>
      </c>
    </row>
    <row r="805" spans="1:16" ht="37.5" x14ac:dyDescent="0.25">
      <c r="A805" s="41">
        <f t="shared" si="54"/>
        <v>58</v>
      </c>
      <c r="B805" s="42" t="s">
        <v>72</v>
      </c>
      <c r="C805" s="43" t="s">
        <v>312</v>
      </c>
      <c r="D805" s="41" t="s">
        <v>2005</v>
      </c>
      <c r="E805" s="43">
        <v>2123050097</v>
      </c>
      <c r="F805" s="43" t="s">
        <v>43</v>
      </c>
      <c r="G805" s="44" t="s">
        <v>1894</v>
      </c>
      <c r="H805" s="41">
        <v>6510303</v>
      </c>
      <c r="I805" s="45">
        <v>940000</v>
      </c>
      <c r="J805" s="46">
        <v>5</v>
      </c>
      <c r="K805" s="41" t="s">
        <v>39</v>
      </c>
      <c r="L805" s="47">
        <f t="shared" si="52"/>
        <v>1973999.9999999998</v>
      </c>
      <c r="M805" s="47">
        <f t="shared" si="53"/>
        <v>1316000</v>
      </c>
      <c r="N805" s="47">
        <f>M805+L805</f>
        <v>3290000</v>
      </c>
      <c r="O805" s="41"/>
      <c r="P805" s="43" t="s">
        <v>2016</v>
      </c>
    </row>
    <row r="806" spans="1:16" ht="37.5" x14ac:dyDescent="0.25">
      <c r="A806" s="41">
        <f t="shared" si="54"/>
        <v>59</v>
      </c>
      <c r="B806" s="42" t="s">
        <v>2017</v>
      </c>
      <c r="C806" s="43" t="s">
        <v>2018</v>
      </c>
      <c r="D806" s="41" t="s">
        <v>2005</v>
      </c>
      <c r="E806" s="43">
        <v>2123050099</v>
      </c>
      <c r="F806" s="43" t="s">
        <v>43</v>
      </c>
      <c r="G806" s="44" t="s">
        <v>1894</v>
      </c>
      <c r="H806" s="41">
        <v>6510303</v>
      </c>
      <c r="I806" s="45">
        <v>940000</v>
      </c>
      <c r="J806" s="46">
        <v>5</v>
      </c>
      <c r="K806" s="41" t="s">
        <v>39</v>
      </c>
      <c r="L806" s="47">
        <f t="shared" si="52"/>
        <v>1973999.9999999998</v>
      </c>
      <c r="M806" s="47">
        <f t="shared" si="53"/>
        <v>1316000</v>
      </c>
      <c r="N806" s="47">
        <f>M806+L806</f>
        <v>3290000</v>
      </c>
      <c r="O806" s="41"/>
      <c r="P806" s="43" t="s">
        <v>2019</v>
      </c>
    </row>
    <row r="807" spans="1:16" ht="37.5" x14ac:dyDescent="0.25">
      <c r="A807" s="41">
        <f t="shared" si="54"/>
        <v>60</v>
      </c>
      <c r="B807" s="42" t="s">
        <v>2020</v>
      </c>
      <c r="C807" s="43" t="s">
        <v>2021</v>
      </c>
      <c r="D807" s="41" t="s">
        <v>2005</v>
      </c>
      <c r="E807" s="43">
        <v>2123050100</v>
      </c>
      <c r="F807" s="43" t="s">
        <v>43</v>
      </c>
      <c r="G807" s="44" t="s">
        <v>1894</v>
      </c>
      <c r="H807" s="41">
        <v>6510303</v>
      </c>
      <c r="I807" s="45">
        <v>940000</v>
      </c>
      <c r="J807" s="46">
        <v>5</v>
      </c>
      <c r="K807" s="41" t="s">
        <v>39</v>
      </c>
      <c r="L807" s="47">
        <f t="shared" si="52"/>
        <v>1973999.9999999998</v>
      </c>
      <c r="M807" s="47">
        <f t="shared" si="53"/>
        <v>1316000</v>
      </c>
      <c r="N807" s="47">
        <f>M807+L807</f>
        <v>3290000</v>
      </c>
      <c r="O807" s="41"/>
      <c r="P807" s="43" t="s">
        <v>2022</v>
      </c>
    </row>
    <row r="808" spans="1:16" ht="37.5" x14ac:dyDescent="0.25">
      <c r="A808" s="41">
        <f t="shared" si="54"/>
        <v>61</v>
      </c>
      <c r="B808" s="42" t="s">
        <v>2023</v>
      </c>
      <c r="C808" s="43" t="s">
        <v>1003</v>
      </c>
      <c r="D808" s="41" t="s">
        <v>2005</v>
      </c>
      <c r="E808" s="43">
        <v>2123050101</v>
      </c>
      <c r="F808" s="43" t="s">
        <v>43</v>
      </c>
      <c r="G808" s="44" t="s">
        <v>1894</v>
      </c>
      <c r="H808" s="41">
        <v>6510303</v>
      </c>
      <c r="I808" s="45">
        <v>940000</v>
      </c>
      <c r="J808" s="46">
        <v>5</v>
      </c>
      <c r="K808" s="41" t="s">
        <v>39</v>
      </c>
      <c r="L808" s="47">
        <f t="shared" si="52"/>
        <v>1973999.9999999998</v>
      </c>
      <c r="M808" s="47">
        <f t="shared" si="53"/>
        <v>1316000</v>
      </c>
      <c r="N808" s="47">
        <f>M808+L808</f>
        <v>3290000</v>
      </c>
      <c r="O808" s="41"/>
      <c r="P808" s="43" t="s">
        <v>2024</v>
      </c>
    </row>
    <row r="809" spans="1:16" ht="37.5" x14ac:dyDescent="0.25">
      <c r="A809" s="41">
        <f t="shared" si="54"/>
        <v>62</v>
      </c>
      <c r="B809" s="42" t="s">
        <v>2025</v>
      </c>
      <c r="C809" s="43" t="s">
        <v>654</v>
      </c>
      <c r="D809" s="41" t="s">
        <v>2005</v>
      </c>
      <c r="E809" s="43">
        <v>2123050102</v>
      </c>
      <c r="F809" s="43" t="s">
        <v>43</v>
      </c>
      <c r="G809" s="44" t="s">
        <v>1894</v>
      </c>
      <c r="H809" s="41">
        <v>6510303</v>
      </c>
      <c r="I809" s="45">
        <v>940000</v>
      </c>
      <c r="J809" s="46">
        <v>5</v>
      </c>
      <c r="K809" s="41" t="s">
        <v>39</v>
      </c>
      <c r="L809" s="47">
        <f t="shared" si="52"/>
        <v>1973999.9999999998</v>
      </c>
      <c r="M809" s="47">
        <f t="shared" si="53"/>
        <v>1316000</v>
      </c>
      <c r="N809" s="47">
        <f>M809+L809</f>
        <v>3290000</v>
      </c>
      <c r="O809" s="41"/>
      <c r="P809" s="43" t="s">
        <v>2026</v>
      </c>
    </row>
    <row r="810" spans="1:16" ht="37.5" x14ac:dyDescent="0.25">
      <c r="A810" s="41">
        <f t="shared" si="54"/>
        <v>63</v>
      </c>
      <c r="B810" s="42" t="s">
        <v>2027</v>
      </c>
      <c r="C810" s="43" t="s">
        <v>2028</v>
      </c>
      <c r="D810" s="41" t="s">
        <v>2005</v>
      </c>
      <c r="E810" s="43">
        <v>2123050106</v>
      </c>
      <c r="F810" s="43" t="s">
        <v>43</v>
      </c>
      <c r="G810" s="44" t="s">
        <v>1894</v>
      </c>
      <c r="H810" s="41">
        <v>6510303</v>
      </c>
      <c r="I810" s="45">
        <v>940000</v>
      </c>
      <c r="J810" s="46">
        <v>5</v>
      </c>
      <c r="K810" s="41" t="s">
        <v>39</v>
      </c>
      <c r="L810" s="47">
        <f t="shared" si="52"/>
        <v>1973999.9999999998</v>
      </c>
      <c r="M810" s="47">
        <f t="shared" si="53"/>
        <v>1316000</v>
      </c>
      <c r="N810" s="47">
        <f>M810+L810</f>
        <v>3290000</v>
      </c>
      <c r="O810" s="41"/>
      <c r="P810" s="43" t="s">
        <v>2029</v>
      </c>
    </row>
    <row r="811" spans="1:16" ht="37.5" x14ac:dyDescent="0.25">
      <c r="A811" s="41">
        <f t="shared" si="54"/>
        <v>64</v>
      </c>
      <c r="B811" s="42" t="s">
        <v>2030</v>
      </c>
      <c r="C811" s="43" t="s">
        <v>2031</v>
      </c>
      <c r="D811" s="41" t="s">
        <v>2005</v>
      </c>
      <c r="E811" s="43">
        <v>2123050107</v>
      </c>
      <c r="F811" s="43" t="s">
        <v>43</v>
      </c>
      <c r="G811" s="44" t="s">
        <v>1894</v>
      </c>
      <c r="H811" s="41">
        <v>6510303</v>
      </c>
      <c r="I811" s="45">
        <v>940000</v>
      </c>
      <c r="J811" s="46">
        <v>5</v>
      </c>
      <c r="K811" s="41" t="s">
        <v>39</v>
      </c>
      <c r="L811" s="47">
        <f t="shared" si="52"/>
        <v>1973999.9999999998</v>
      </c>
      <c r="M811" s="47">
        <f t="shared" si="53"/>
        <v>1316000</v>
      </c>
      <c r="N811" s="47">
        <f>M811+L811</f>
        <v>3290000</v>
      </c>
      <c r="O811" s="41"/>
      <c r="P811" s="43" t="s">
        <v>2032</v>
      </c>
    </row>
    <row r="812" spans="1:16" ht="37.5" x14ac:dyDescent="0.25">
      <c r="A812" s="41">
        <f t="shared" si="54"/>
        <v>65</v>
      </c>
      <c r="B812" s="42" t="s">
        <v>2033</v>
      </c>
      <c r="C812" s="43" t="s">
        <v>150</v>
      </c>
      <c r="D812" s="41" t="s">
        <v>2005</v>
      </c>
      <c r="E812" s="43">
        <v>2123050109</v>
      </c>
      <c r="F812" s="43" t="s">
        <v>43</v>
      </c>
      <c r="G812" s="44" t="s">
        <v>1894</v>
      </c>
      <c r="H812" s="41">
        <v>6510303</v>
      </c>
      <c r="I812" s="45">
        <v>940000</v>
      </c>
      <c r="J812" s="46">
        <v>5</v>
      </c>
      <c r="K812" s="41" t="s">
        <v>39</v>
      </c>
      <c r="L812" s="47">
        <f t="shared" ref="L812:L875" si="55">I812*3*70%</f>
        <v>1973999.9999999998</v>
      </c>
      <c r="M812" s="47">
        <f t="shared" ref="M812:M874" si="56">I812*2*70%</f>
        <v>1316000</v>
      </c>
      <c r="N812" s="47">
        <f>M812+L812</f>
        <v>3290000</v>
      </c>
      <c r="O812" s="41"/>
      <c r="P812" s="43" t="s">
        <v>2034</v>
      </c>
    </row>
    <row r="813" spans="1:16" ht="37.5" x14ac:dyDescent="0.25">
      <c r="A813" s="41">
        <f t="shared" si="54"/>
        <v>66</v>
      </c>
      <c r="B813" s="42" t="s">
        <v>2035</v>
      </c>
      <c r="C813" s="43" t="s">
        <v>114</v>
      </c>
      <c r="D813" s="41" t="s">
        <v>2005</v>
      </c>
      <c r="E813" s="43">
        <v>2123050110</v>
      </c>
      <c r="F813" s="43" t="s">
        <v>43</v>
      </c>
      <c r="G813" s="44" t="s">
        <v>1894</v>
      </c>
      <c r="H813" s="41">
        <v>6510303</v>
      </c>
      <c r="I813" s="45">
        <v>940000</v>
      </c>
      <c r="J813" s="46">
        <v>5</v>
      </c>
      <c r="K813" s="41" t="s">
        <v>39</v>
      </c>
      <c r="L813" s="47">
        <f t="shared" si="55"/>
        <v>1973999.9999999998</v>
      </c>
      <c r="M813" s="47">
        <f t="shared" si="56"/>
        <v>1316000</v>
      </c>
      <c r="N813" s="47">
        <f>M813+L813</f>
        <v>3290000</v>
      </c>
      <c r="O813" s="41"/>
      <c r="P813" s="43" t="s">
        <v>2036</v>
      </c>
    </row>
    <row r="814" spans="1:16" ht="37.5" x14ac:dyDescent="0.25">
      <c r="A814" s="41">
        <f t="shared" ref="A814:A877" si="57">A813+1</f>
        <v>67</v>
      </c>
      <c r="B814" s="42" t="s">
        <v>2037</v>
      </c>
      <c r="C814" s="43" t="s">
        <v>923</v>
      </c>
      <c r="D814" s="41" t="s">
        <v>2005</v>
      </c>
      <c r="E814" s="43">
        <v>2123050114</v>
      </c>
      <c r="F814" s="43" t="s">
        <v>43</v>
      </c>
      <c r="G814" s="44" t="s">
        <v>1894</v>
      </c>
      <c r="H814" s="41">
        <v>6510303</v>
      </c>
      <c r="I814" s="45">
        <v>940000</v>
      </c>
      <c r="J814" s="46">
        <v>5</v>
      </c>
      <c r="K814" s="41" t="s">
        <v>39</v>
      </c>
      <c r="L814" s="47">
        <f t="shared" si="55"/>
        <v>1973999.9999999998</v>
      </c>
      <c r="M814" s="47">
        <f t="shared" si="56"/>
        <v>1316000</v>
      </c>
      <c r="N814" s="47">
        <f>M814+L814</f>
        <v>3290000</v>
      </c>
      <c r="O814" s="41"/>
      <c r="P814" s="43" t="s">
        <v>2038</v>
      </c>
    </row>
    <row r="815" spans="1:16" ht="37.5" x14ac:dyDescent="0.25">
      <c r="A815" s="41">
        <f t="shared" si="57"/>
        <v>68</v>
      </c>
      <c r="B815" s="42" t="s">
        <v>2039</v>
      </c>
      <c r="C815" s="43" t="s">
        <v>2040</v>
      </c>
      <c r="D815" s="41" t="s">
        <v>2005</v>
      </c>
      <c r="E815" s="43">
        <v>2123050115</v>
      </c>
      <c r="F815" s="43" t="s">
        <v>43</v>
      </c>
      <c r="G815" s="44" t="s">
        <v>1894</v>
      </c>
      <c r="H815" s="41">
        <v>6510303</v>
      </c>
      <c r="I815" s="45">
        <v>940000</v>
      </c>
      <c r="J815" s="46">
        <v>5</v>
      </c>
      <c r="K815" s="41" t="s">
        <v>39</v>
      </c>
      <c r="L815" s="47">
        <f t="shared" si="55"/>
        <v>1973999.9999999998</v>
      </c>
      <c r="M815" s="47">
        <f t="shared" si="56"/>
        <v>1316000</v>
      </c>
      <c r="N815" s="47">
        <f>M815+L815</f>
        <v>3290000</v>
      </c>
      <c r="O815" s="41"/>
      <c r="P815" s="43" t="s">
        <v>2041</v>
      </c>
    </row>
    <row r="816" spans="1:16" ht="37.5" x14ac:dyDescent="0.25">
      <c r="A816" s="41">
        <f t="shared" si="57"/>
        <v>69</v>
      </c>
      <c r="B816" s="42" t="s">
        <v>2042</v>
      </c>
      <c r="C816" s="43" t="s">
        <v>123</v>
      </c>
      <c r="D816" s="41" t="s">
        <v>2005</v>
      </c>
      <c r="E816" s="43">
        <v>2123050118</v>
      </c>
      <c r="F816" s="43" t="s">
        <v>43</v>
      </c>
      <c r="G816" s="44" t="s">
        <v>1894</v>
      </c>
      <c r="H816" s="41">
        <v>6510303</v>
      </c>
      <c r="I816" s="45">
        <v>940000</v>
      </c>
      <c r="J816" s="46">
        <v>5</v>
      </c>
      <c r="K816" s="41" t="s">
        <v>39</v>
      </c>
      <c r="L816" s="47">
        <f t="shared" si="55"/>
        <v>1973999.9999999998</v>
      </c>
      <c r="M816" s="47">
        <f t="shared" si="56"/>
        <v>1316000</v>
      </c>
      <c r="N816" s="47">
        <f>M816+L816</f>
        <v>3290000</v>
      </c>
      <c r="O816" s="41"/>
      <c r="P816" s="43" t="s">
        <v>2043</v>
      </c>
    </row>
    <row r="817" spans="1:16" ht="37.5" x14ac:dyDescent="0.25">
      <c r="A817" s="41">
        <f t="shared" si="57"/>
        <v>70</v>
      </c>
      <c r="B817" s="42" t="s">
        <v>2044</v>
      </c>
      <c r="C817" s="43" t="s">
        <v>668</v>
      </c>
      <c r="D817" s="41" t="s">
        <v>2005</v>
      </c>
      <c r="E817" s="43">
        <v>2123050120</v>
      </c>
      <c r="F817" s="43" t="s">
        <v>43</v>
      </c>
      <c r="G817" s="44" t="s">
        <v>1894</v>
      </c>
      <c r="H817" s="41">
        <v>6510303</v>
      </c>
      <c r="I817" s="45">
        <v>940000</v>
      </c>
      <c r="J817" s="46">
        <v>5</v>
      </c>
      <c r="K817" s="41" t="s">
        <v>39</v>
      </c>
      <c r="L817" s="47">
        <f t="shared" si="55"/>
        <v>1973999.9999999998</v>
      </c>
      <c r="M817" s="47">
        <f t="shared" si="56"/>
        <v>1316000</v>
      </c>
      <c r="N817" s="47">
        <f>M817+L817</f>
        <v>3290000</v>
      </c>
      <c r="O817" s="41"/>
      <c r="P817" s="43" t="s">
        <v>2045</v>
      </c>
    </row>
    <row r="818" spans="1:16" ht="37.5" x14ac:dyDescent="0.25">
      <c r="A818" s="41">
        <f t="shared" si="57"/>
        <v>71</v>
      </c>
      <c r="B818" s="42" t="s">
        <v>2046</v>
      </c>
      <c r="C818" s="43" t="s">
        <v>73</v>
      </c>
      <c r="D818" s="41" t="s">
        <v>2005</v>
      </c>
      <c r="E818" s="43">
        <v>2123050121</v>
      </c>
      <c r="F818" s="43" t="s">
        <v>43</v>
      </c>
      <c r="G818" s="44" t="s">
        <v>1894</v>
      </c>
      <c r="H818" s="41">
        <v>6510303</v>
      </c>
      <c r="I818" s="45">
        <v>940000</v>
      </c>
      <c r="J818" s="46">
        <v>5</v>
      </c>
      <c r="K818" s="41" t="s">
        <v>39</v>
      </c>
      <c r="L818" s="47">
        <f t="shared" si="55"/>
        <v>1973999.9999999998</v>
      </c>
      <c r="M818" s="47">
        <f t="shared" si="56"/>
        <v>1316000</v>
      </c>
      <c r="N818" s="47">
        <f>M818+L818</f>
        <v>3290000</v>
      </c>
      <c r="O818" s="41"/>
      <c r="P818" s="43" t="s">
        <v>2047</v>
      </c>
    </row>
    <row r="819" spans="1:16" ht="37.5" x14ac:dyDescent="0.25">
      <c r="A819" s="41">
        <f t="shared" si="57"/>
        <v>72</v>
      </c>
      <c r="B819" s="42" t="s">
        <v>2048</v>
      </c>
      <c r="C819" s="43" t="s">
        <v>308</v>
      </c>
      <c r="D819" s="41" t="s">
        <v>2005</v>
      </c>
      <c r="E819" s="43">
        <v>2123050123</v>
      </c>
      <c r="F819" s="43" t="s">
        <v>43</v>
      </c>
      <c r="G819" s="44" t="s">
        <v>1894</v>
      </c>
      <c r="H819" s="41">
        <v>6510303</v>
      </c>
      <c r="I819" s="45">
        <v>940000</v>
      </c>
      <c r="J819" s="46">
        <v>5</v>
      </c>
      <c r="K819" s="41" t="s">
        <v>39</v>
      </c>
      <c r="L819" s="47">
        <f t="shared" si="55"/>
        <v>1973999.9999999998</v>
      </c>
      <c r="M819" s="47">
        <f t="shared" si="56"/>
        <v>1316000</v>
      </c>
      <c r="N819" s="47">
        <f>M819+L819</f>
        <v>3290000</v>
      </c>
      <c r="O819" s="41"/>
      <c r="P819" s="43" t="s">
        <v>2049</v>
      </c>
    </row>
    <row r="820" spans="1:16" ht="37.5" x14ac:dyDescent="0.25">
      <c r="A820" s="41">
        <f t="shared" si="57"/>
        <v>73</v>
      </c>
      <c r="B820" s="42" t="s">
        <v>2050</v>
      </c>
      <c r="C820" s="43" t="s">
        <v>67</v>
      </c>
      <c r="D820" s="41" t="s">
        <v>2005</v>
      </c>
      <c r="E820" s="43">
        <v>2123050125</v>
      </c>
      <c r="F820" s="43" t="s">
        <v>43</v>
      </c>
      <c r="G820" s="44" t="s">
        <v>1894</v>
      </c>
      <c r="H820" s="41">
        <v>6510303</v>
      </c>
      <c r="I820" s="45">
        <v>940000</v>
      </c>
      <c r="J820" s="46">
        <v>5</v>
      </c>
      <c r="K820" s="41" t="s">
        <v>39</v>
      </c>
      <c r="L820" s="47">
        <f t="shared" si="55"/>
        <v>1973999.9999999998</v>
      </c>
      <c r="M820" s="47">
        <f t="shared" si="56"/>
        <v>1316000</v>
      </c>
      <c r="N820" s="47">
        <f>M820+L820</f>
        <v>3290000</v>
      </c>
      <c r="O820" s="41"/>
      <c r="P820" s="43" t="s">
        <v>2051</v>
      </c>
    </row>
    <row r="821" spans="1:16" ht="37.5" x14ac:dyDescent="0.25">
      <c r="A821" s="41">
        <f t="shared" si="57"/>
        <v>74</v>
      </c>
      <c r="B821" s="42" t="s">
        <v>2052</v>
      </c>
      <c r="C821" s="43" t="s">
        <v>1309</v>
      </c>
      <c r="D821" s="41" t="s">
        <v>2005</v>
      </c>
      <c r="E821" s="43">
        <v>2123050126</v>
      </c>
      <c r="F821" s="43" t="s">
        <v>43</v>
      </c>
      <c r="G821" s="44" t="s">
        <v>1894</v>
      </c>
      <c r="H821" s="41">
        <v>6510303</v>
      </c>
      <c r="I821" s="45">
        <v>940000</v>
      </c>
      <c r="J821" s="46">
        <v>5</v>
      </c>
      <c r="K821" s="41" t="s">
        <v>39</v>
      </c>
      <c r="L821" s="47">
        <f t="shared" si="55"/>
        <v>1973999.9999999998</v>
      </c>
      <c r="M821" s="47">
        <f t="shared" si="56"/>
        <v>1316000</v>
      </c>
      <c r="N821" s="47">
        <f>M821+L821</f>
        <v>3290000</v>
      </c>
      <c r="O821" s="41"/>
      <c r="P821" s="43" t="s">
        <v>2053</v>
      </c>
    </row>
    <row r="822" spans="1:16" ht="37.5" x14ac:dyDescent="0.25">
      <c r="A822" s="41">
        <f t="shared" si="57"/>
        <v>75</v>
      </c>
      <c r="B822" s="42" t="s">
        <v>2054</v>
      </c>
      <c r="C822" s="43" t="s">
        <v>223</v>
      </c>
      <c r="D822" s="41" t="s">
        <v>2005</v>
      </c>
      <c r="E822" s="43">
        <v>2123050128</v>
      </c>
      <c r="F822" s="43" t="s">
        <v>43</v>
      </c>
      <c r="G822" s="44" t="s">
        <v>1894</v>
      </c>
      <c r="H822" s="41">
        <v>6510303</v>
      </c>
      <c r="I822" s="45">
        <v>940000</v>
      </c>
      <c r="J822" s="46">
        <v>5</v>
      </c>
      <c r="K822" s="41" t="s">
        <v>39</v>
      </c>
      <c r="L822" s="47">
        <f t="shared" si="55"/>
        <v>1973999.9999999998</v>
      </c>
      <c r="M822" s="47">
        <f t="shared" si="56"/>
        <v>1316000</v>
      </c>
      <c r="N822" s="47">
        <f>M822+L822</f>
        <v>3290000</v>
      </c>
      <c r="O822" s="41"/>
      <c r="P822" s="43" t="s">
        <v>2055</v>
      </c>
    </row>
    <row r="823" spans="1:16" ht="37.5" x14ac:dyDescent="0.25">
      <c r="A823" s="41">
        <f t="shared" si="57"/>
        <v>76</v>
      </c>
      <c r="B823" s="42" t="s">
        <v>2056</v>
      </c>
      <c r="C823" s="43" t="s">
        <v>436</v>
      </c>
      <c r="D823" s="41" t="s">
        <v>2005</v>
      </c>
      <c r="E823" s="43">
        <v>2123050129</v>
      </c>
      <c r="F823" s="43" t="s">
        <v>43</v>
      </c>
      <c r="G823" s="44" t="s">
        <v>1894</v>
      </c>
      <c r="H823" s="41">
        <v>6510303</v>
      </c>
      <c r="I823" s="45">
        <v>940000</v>
      </c>
      <c r="J823" s="46">
        <v>5</v>
      </c>
      <c r="K823" s="41" t="s">
        <v>39</v>
      </c>
      <c r="L823" s="47">
        <f t="shared" si="55"/>
        <v>1973999.9999999998</v>
      </c>
      <c r="M823" s="47">
        <f t="shared" si="56"/>
        <v>1316000</v>
      </c>
      <c r="N823" s="47">
        <f>M823+L823</f>
        <v>3290000</v>
      </c>
      <c r="O823" s="41"/>
      <c r="P823" s="43" t="s">
        <v>2057</v>
      </c>
    </row>
    <row r="824" spans="1:16" ht="37.5" x14ac:dyDescent="0.25">
      <c r="A824" s="41">
        <f t="shared" si="57"/>
        <v>77</v>
      </c>
      <c r="B824" s="42" t="s">
        <v>634</v>
      </c>
      <c r="C824" s="43" t="s">
        <v>1516</v>
      </c>
      <c r="D824" s="41" t="s">
        <v>2005</v>
      </c>
      <c r="E824" s="43">
        <v>2123050130</v>
      </c>
      <c r="F824" s="43" t="s">
        <v>43</v>
      </c>
      <c r="G824" s="44" t="s">
        <v>1894</v>
      </c>
      <c r="H824" s="41">
        <v>6510303</v>
      </c>
      <c r="I824" s="45">
        <v>940000</v>
      </c>
      <c r="J824" s="46">
        <v>5</v>
      </c>
      <c r="K824" s="41" t="s">
        <v>39</v>
      </c>
      <c r="L824" s="47">
        <f t="shared" si="55"/>
        <v>1973999.9999999998</v>
      </c>
      <c r="M824" s="47">
        <v>0</v>
      </c>
      <c r="N824" s="47">
        <v>0</v>
      </c>
      <c r="O824" s="41"/>
      <c r="P824" s="43" t="s">
        <v>2058</v>
      </c>
    </row>
    <row r="825" spans="1:16" ht="37.5" x14ac:dyDescent="0.25">
      <c r="A825" s="41">
        <f t="shared" si="57"/>
        <v>78</v>
      </c>
      <c r="B825" s="42" t="s">
        <v>175</v>
      </c>
      <c r="C825" s="43" t="s">
        <v>2059</v>
      </c>
      <c r="D825" s="41" t="s">
        <v>2005</v>
      </c>
      <c r="E825" s="43">
        <v>2123050132</v>
      </c>
      <c r="F825" s="43" t="s">
        <v>43</v>
      </c>
      <c r="G825" s="44" t="s">
        <v>1894</v>
      </c>
      <c r="H825" s="41">
        <v>6510303</v>
      </c>
      <c r="I825" s="45">
        <v>940000</v>
      </c>
      <c r="J825" s="46">
        <v>5</v>
      </c>
      <c r="K825" s="41" t="s">
        <v>39</v>
      </c>
      <c r="L825" s="47">
        <f t="shared" si="55"/>
        <v>1973999.9999999998</v>
      </c>
      <c r="M825" s="47">
        <f t="shared" si="56"/>
        <v>1316000</v>
      </c>
      <c r="N825" s="47">
        <f>M825+L825</f>
        <v>3290000</v>
      </c>
      <c r="O825" s="41"/>
      <c r="P825" s="43" t="s">
        <v>2060</v>
      </c>
    </row>
    <row r="826" spans="1:16" ht="37.5" x14ac:dyDescent="0.25">
      <c r="A826" s="41">
        <f t="shared" si="57"/>
        <v>79</v>
      </c>
      <c r="B826" s="42" t="s">
        <v>2061</v>
      </c>
      <c r="C826" s="43" t="s">
        <v>430</v>
      </c>
      <c r="D826" s="41" t="s">
        <v>2005</v>
      </c>
      <c r="E826" s="43">
        <v>2123050133</v>
      </c>
      <c r="F826" s="43" t="s">
        <v>43</v>
      </c>
      <c r="G826" s="44" t="s">
        <v>1894</v>
      </c>
      <c r="H826" s="41">
        <v>6510303</v>
      </c>
      <c r="I826" s="45">
        <v>940000</v>
      </c>
      <c r="J826" s="46">
        <v>5</v>
      </c>
      <c r="K826" s="41" t="s">
        <v>39</v>
      </c>
      <c r="L826" s="47">
        <f t="shared" si="55"/>
        <v>1973999.9999999998</v>
      </c>
      <c r="M826" s="47">
        <f t="shared" si="56"/>
        <v>1316000</v>
      </c>
      <c r="N826" s="47">
        <f>M826+L826</f>
        <v>3290000</v>
      </c>
      <c r="O826" s="41"/>
      <c r="P826" s="43" t="s">
        <v>2062</v>
      </c>
    </row>
    <row r="827" spans="1:16" ht="37.5" x14ac:dyDescent="0.25">
      <c r="A827" s="41">
        <f t="shared" si="57"/>
        <v>80</v>
      </c>
      <c r="B827" s="42" t="s">
        <v>2063</v>
      </c>
      <c r="C827" s="43" t="s">
        <v>1774</v>
      </c>
      <c r="D827" s="41" t="s">
        <v>2005</v>
      </c>
      <c r="E827" s="43">
        <v>2123050134</v>
      </c>
      <c r="F827" s="43" t="s">
        <v>43</v>
      </c>
      <c r="G827" s="44" t="s">
        <v>1894</v>
      </c>
      <c r="H827" s="41">
        <v>6510303</v>
      </c>
      <c r="I827" s="45">
        <v>940000</v>
      </c>
      <c r="J827" s="46">
        <v>5</v>
      </c>
      <c r="K827" s="41" t="s">
        <v>39</v>
      </c>
      <c r="L827" s="47">
        <f t="shared" si="55"/>
        <v>1973999.9999999998</v>
      </c>
      <c r="M827" s="47">
        <f t="shared" si="56"/>
        <v>1316000</v>
      </c>
      <c r="N827" s="47">
        <f>M827+L827</f>
        <v>3290000</v>
      </c>
      <c r="O827" s="41"/>
      <c r="P827" s="43" t="s">
        <v>2064</v>
      </c>
    </row>
    <row r="828" spans="1:16" ht="37.5" x14ac:dyDescent="0.25">
      <c r="A828" s="41">
        <f t="shared" si="57"/>
        <v>81</v>
      </c>
      <c r="B828" s="42" t="s">
        <v>2065</v>
      </c>
      <c r="C828" s="43" t="s">
        <v>1774</v>
      </c>
      <c r="D828" s="41" t="s">
        <v>2005</v>
      </c>
      <c r="E828" s="43">
        <v>2123050135</v>
      </c>
      <c r="F828" s="43" t="s">
        <v>43</v>
      </c>
      <c r="G828" s="44" t="s">
        <v>1894</v>
      </c>
      <c r="H828" s="41">
        <v>6510303</v>
      </c>
      <c r="I828" s="45">
        <v>940000</v>
      </c>
      <c r="J828" s="46">
        <v>5</v>
      </c>
      <c r="K828" s="41" t="s">
        <v>39</v>
      </c>
      <c r="L828" s="47">
        <f t="shared" si="55"/>
        <v>1973999.9999999998</v>
      </c>
      <c r="M828" s="47">
        <f t="shared" si="56"/>
        <v>1316000</v>
      </c>
      <c r="N828" s="47">
        <f>M828+L828</f>
        <v>3290000</v>
      </c>
      <c r="O828" s="41"/>
      <c r="P828" s="43" t="s">
        <v>2066</v>
      </c>
    </row>
    <row r="829" spans="1:16" ht="37.5" x14ac:dyDescent="0.25">
      <c r="A829" s="41">
        <f t="shared" si="57"/>
        <v>82</v>
      </c>
      <c r="B829" s="42" t="s">
        <v>2067</v>
      </c>
      <c r="C829" s="43" t="s">
        <v>178</v>
      </c>
      <c r="D829" s="41" t="s">
        <v>2005</v>
      </c>
      <c r="E829" s="43">
        <v>2123050136</v>
      </c>
      <c r="F829" s="43" t="s">
        <v>43</v>
      </c>
      <c r="G829" s="44" t="s">
        <v>1894</v>
      </c>
      <c r="H829" s="41">
        <v>6510303</v>
      </c>
      <c r="I829" s="45">
        <v>940000</v>
      </c>
      <c r="J829" s="46">
        <v>5</v>
      </c>
      <c r="K829" s="41" t="s">
        <v>39</v>
      </c>
      <c r="L829" s="47">
        <f t="shared" si="55"/>
        <v>1973999.9999999998</v>
      </c>
      <c r="M829" s="47">
        <f t="shared" si="56"/>
        <v>1316000</v>
      </c>
      <c r="N829" s="47">
        <f>M829+L829</f>
        <v>3290000</v>
      </c>
      <c r="O829" s="41"/>
      <c r="P829" s="43" t="s">
        <v>2068</v>
      </c>
    </row>
    <row r="830" spans="1:16" ht="37.5" x14ac:dyDescent="0.25">
      <c r="A830" s="41">
        <f t="shared" si="57"/>
        <v>83</v>
      </c>
      <c r="B830" s="42" t="s">
        <v>2069</v>
      </c>
      <c r="C830" s="43" t="s">
        <v>339</v>
      </c>
      <c r="D830" s="41" t="s">
        <v>2005</v>
      </c>
      <c r="E830" s="43">
        <v>2123050138</v>
      </c>
      <c r="F830" s="43" t="s">
        <v>43</v>
      </c>
      <c r="G830" s="44" t="s">
        <v>1894</v>
      </c>
      <c r="H830" s="41">
        <v>6510303</v>
      </c>
      <c r="I830" s="45">
        <v>940000</v>
      </c>
      <c r="J830" s="46">
        <v>5</v>
      </c>
      <c r="K830" s="41" t="s">
        <v>39</v>
      </c>
      <c r="L830" s="47">
        <f t="shared" si="55"/>
        <v>1973999.9999999998</v>
      </c>
      <c r="M830" s="47">
        <f t="shared" si="56"/>
        <v>1316000</v>
      </c>
      <c r="N830" s="47">
        <f>M830+L830</f>
        <v>3290000</v>
      </c>
      <c r="O830" s="41"/>
      <c r="P830" s="43" t="s">
        <v>2070</v>
      </c>
    </row>
    <row r="831" spans="1:16" ht="37.5" x14ac:dyDescent="0.25">
      <c r="A831" s="41">
        <f t="shared" si="57"/>
        <v>84</v>
      </c>
      <c r="B831" s="42" t="s">
        <v>2071</v>
      </c>
      <c r="C831" s="43" t="s">
        <v>447</v>
      </c>
      <c r="D831" s="41" t="s">
        <v>2005</v>
      </c>
      <c r="E831" s="43">
        <v>2123050139</v>
      </c>
      <c r="F831" s="43" t="s">
        <v>43</v>
      </c>
      <c r="G831" s="44" t="s">
        <v>1894</v>
      </c>
      <c r="H831" s="41">
        <v>6510303</v>
      </c>
      <c r="I831" s="45">
        <v>940000</v>
      </c>
      <c r="J831" s="46">
        <v>5</v>
      </c>
      <c r="K831" s="41" t="s">
        <v>39</v>
      </c>
      <c r="L831" s="47">
        <f t="shared" si="55"/>
        <v>1973999.9999999998</v>
      </c>
      <c r="M831" s="47">
        <f t="shared" si="56"/>
        <v>1316000</v>
      </c>
      <c r="N831" s="47">
        <f>M831+L831</f>
        <v>3290000</v>
      </c>
      <c r="O831" s="41"/>
      <c r="P831" s="43" t="s">
        <v>2072</v>
      </c>
    </row>
    <row r="832" spans="1:16" ht="37.5" x14ac:dyDescent="0.25">
      <c r="A832" s="41">
        <f t="shared" si="57"/>
        <v>85</v>
      </c>
      <c r="B832" s="42" t="s">
        <v>2073</v>
      </c>
      <c r="C832" s="43" t="s">
        <v>1108</v>
      </c>
      <c r="D832" s="41" t="s">
        <v>2074</v>
      </c>
      <c r="E832" s="43">
        <v>2123050140</v>
      </c>
      <c r="F832" s="43" t="s">
        <v>43</v>
      </c>
      <c r="G832" s="44" t="s">
        <v>1894</v>
      </c>
      <c r="H832" s="41">
        <v>6510303</v>
      </c>
      <c r="I832" s="45">
        <v>940000</v>
      </c>
      <c r="J832" s="46">
        <v>5</v>
      </c>
      <c r="K832" s="41" t="s">
        <v>39</v>
      </c>
      <c r="L832" s="47">
        <f t="shared" si="55"/>
        <v>1973999.9999999998</v>
      </c>
      <c r="M832" s="47">
        <f t="shared" si="56"/>
        <v>1316000</v>
      </c>
      <c r="N832" s="47">
        <f>M832+L832</f>
        <v>3290000</v>
      </c>
      <c r="O832" s="41"/>
      <c r="P832" s="43" t="s">
        <v>2075</v>
      </c>
    </row>
    <row r="833" spans="1:16" ht="37.5" x14ac:dyDescent="0.25">
      <c r="A833" s="41">
        <f t="shared" si="57"/>
        <v>86</v>
      </c>
      <c r="B833" s="42" t="s">
        <v>2076</v>
      </c>
      <c r="C833" s="43" t="s">
        <v>120</v>
      </c>
      <c r="D833" s="41" t="s">
        <v>2074</v>
      </c>
      <c r="E833" s="43">
        <v>2123050141</v>
      </c>
      <c r="F833" s="43" t="s">
        <v>43</v>
      </c>
      <c r="G833" s="44" t="s">
        <v>1894</v>
      </c>
      <c r="H833" s="41">
        <v>6510303</v>
      </c>
      <c r="I833" s="45">
        <v>940000</v>
      </c>
      <c r="J833" s="46">
        <v>5</v>
      </c>
      <c r="K833" s="41" t="s">
        <v>39</v>
      </c>
      <c r="L833" s="47">
        <f t="shared" si="55"/>
        <v>1973999.9999999998</v>
      </c>
      <c r="M833" s="47">
        <f t="shared" si="56"/>
        <v>1316000</v>
      </c>
      <c r="N833" s="47">
        <f>M833+L833</f>
        <v>3290000</v>
      </c>
      <c r="O833" s="41"/>
      <c r="P833" s="43" t="s">
        <v>2077</v>
      </c>
    </row>
    <row r="834" spans="1:16" ht="37.5" x14ac:dyDescent="0.25">
      <c r="A834" s="41">
        <f t="shared" si="57"/>
        <v>87</v>
      </c>
      <c r="B834" s="42" t="s">
        <v>2078</v>
      </c>
      <c r="C834" s="43" t="s">
        <v>1859</v>
      </c>
      <c r="D834" s="41" t="s">
        <v>2074</v>
      </c>
      <c r="E834" s="43">
        <v>2123050142</v>
      </c>
      <c r="F834" s="43" t="s">
        <v>43</v>
      </c>
      <c r="G834" s="44" t="s">
        <v>1894</v>
      </c>
      <c r="H834" s="41">
        <v>6510303</v>
      </c>
      <c r="I834" s="45">
        <v>940000</v>
      </c>
      <c r="J834" s="46">
        <v>5</v>
      </c>
      <c r="K834" s="41" t="s">
        <v>39</v>
      </c>
      <c r="L834" s="47">
        <f t="shared" si="55"/>
        <v>1973999.9999999998</v>
      </c>
      <c r="M834" s="47">
        <v>0</v>
      </c>
      <c r="N834" s="47">
        <v>0</v>
      </c>
      <c r="O834" s="41"/>
      <c r="P834" s="43" t="s">
        <v>2079</v>
      </c>
    </row>
    <row r="835" spans="1:16" ht="37.5" x14ac:dyDescent="0.25">
      <c r="A835" s="41">
        <f t="shared" si="57"/>
        <v>88</v>
      </c>
      <c r="B835" s="42" t="s">
        <v>2080</v>
      </c>
      <c r="C835" s="43" t="s">
        <v>2081</v>
      </c>
      <c r="D835" s="41" t="s">
        <v>2074</v>
      </c>
      <c r="E835" s="43">
        <v>2123050143</v>
      </c>
      <c r="F835" s="43" t="s">
        <v>43</v>
      </c>
      <c r="G835" s="44" t="s">
        <v>1894</v>
      </c>
      <c r="H835" s="41">
        <v>6510303</v>
      </c>
      <c r="I835" s="45">
        <v>940000</v>
      </c>
      <c r="J835" s="46">
        <v>5</v>
      </c>
      <c r="K835" s="41" t="s">
        <v>39</v>
      </c>
      <c r="L835" s="47">
        <f t="shared" si="55"/>
        <v>1973999.9999999998</v>
      </c>
      <c r="M835" s="47">
        <f t="shared" si="56"/>
        <v>1316000</v>
      </c>
      <c r="N835" s="47">
        <f>M835+L835</f>
        <v>3290000</v>
      </c>
      <c r="O835" s="41"/>
      <c r="P835" s="43" t="s">
        <v>2082</v>
      </c>
    </row>
    <row r="836" spans="1:16" ht="37.5" x14ac:dyDescent="0.25">
      <c r="A836" s="41">
        <f t="shared" si="57"/>
        <v>89</v>
      </c>
      <c r="B836" s="42" t="s">
        <v>2083</v>
      </c>
      <c r="C836" s="43" t="s">
        <v>2084</v>
      </c>
      <c r="D836" s="41" t="s">
        <v>2074</v>
      </c>
      <c r="E836" s="43">
        <v>2123050146</v>
      </c>
      <c r="F836" s="43" t="s">
        <v>43</v>
      </c>
      <c r="G836" s="44" t="s">
        <v>1894</v>
      </c>
      <c r="H836" s="41">
        <v>6510303</v>
      </c>
      <c r="I836" s="45">
        <v>940000</v>
      </c>
      <c r="J836" s="46">
        <v>5</v>
      </c>
      <c r="K836" s="41" t="s">
        <v>39</v>
      </c>
      <c r="L836" s="47">
        <f t="shared" si="55"/>
        <v>1973999.9999999998</v>
      </c>
      <c r="M836" s="47">
        <v>0</v>
      </c>
      <c r="N836" s="47">
        <v>0</v>
      </c>
      <c r="O836" s="41"/>
      <c r="P836" s="43" t="s">
        <v>2085</v>
      </c>
    </row>
    <row r="837" spans="1:16" ht="37.5" x14ac:dyDescent="0.25">
      <c r="A837" s="41">
        <f t="shared" si="57"/>
        <v>90</v>
      </c>
      <c r="B837" s="42" t="s">
        <v>2086</v>
      </c>
      <c r="C837" s="43" t="s">
        <v>355</v>
      </c>
      <c r="D837" s="41" t="s">
        <v>2074</v>
      </c>
      <c r="E837" s="43">
        <v>2123050147</v>
      </c>
      <c r="F837" s="43" t="s">
        <v>43</v>
      </c>
      <c r="G837" s="44" t="s">
        <v>1894</v>
      </c>
      <c r="H837" s="41">
        <v>6510303</v>
      </c>
      <c r="I837" s="45">
        <v>940000</v>
      </c>
      <c r="J837" s="46">
        <v>5</v>
      </c>
      <c r="K837" s="41" t="s">
        <v>39</v>
      </c>
      <c r="L837" s="47">
        <f t="shared" si="55"/>
        <v>1973999.9999999998</v>
      </c>
      <c r="M837" s="47">
        <f t="shared" si="56"/>
        <v>1316000</v>
      </c>
      <c r="N837" s="47">
        <f>M837+L837</f>
        <v>3290000</v>
      </c>
      <c r="O837" s="41"/>
      <c r="P837" s="43" t="s">
        <v>2087</v>
      </c>
    </row>
    <row r="838" spans="1:16" ht="37.5" x14ac:dyDescent="0.25">
      <c r="A838" s="41">
        <f t="shared" si="57"/>
        <v>91</v>
      </c>
      <c r="B838" s="42" t="s">
        <v>2088</v>
      </c>
      <c r="C838" s="43" t="s">
        <v>483</v>
      </c>
      <c r="D838" s="41" t="s">
        <v>2074</v>
      </c>
      <c r="E838" s="43">
        <v>2123050148</v>
      </c>
      <c r="F838" s="43" t="s">
        <v>43</v>
      </c>
      <c r="G838" s="44" t="s">
        <v>1894</v>
      </c>
      <c r="H838" s="41">
        <v>6510303</v>
      </c>
      <c r="I838" s="45">
        <v>940000</v>
      </c>
      <c r="J838" s="46">
        <v>5</v>
      </c>
      <c r="K838" s="41" t="s">
        <v>39</v>
      </c>
      <c r="L838" s="47">
        <f t="shared" si="55"/>
        <v>1973999.9999999998</v>
      </c>
      <c r="M838" s="47">
        <f t="shared" si="56"/>
        <v>1316000</v>
      </c>
      <c r="N838" s="47">
        <f>M838+L838</f>
        <v>3290000</v>
      </c>
      <c r="O838" s="41"/>
      <c r="P838" s="43" t="s">
        <v>2089</v>
      </c>
    </row>
    <row r="839" spans="1:16" ht="37.5" x14ac:dyDescent="0.25">
      <c r="A839" s="41">
        <f t="shared" si="57"/>
        <v>92</v>
      </c>
      <c r="B839" s="42" t="s">
        <v>2090</v>
      </c>
      <c r="C839" s="43" t="s">
        <v>1073</v>
      </c>
      <c r="D839" s="41" t="s">
        <v>2074</v>
      </c>
      <c r="E839" s="43">
        <v>2123050156</v>
      </c>
      <c r="F839" s="43" t="s">
        <v>43</v>
      </c>
      <c r="G839" s="44" t="s">
        <v>1894</v>
      </c>
      <c r="H839" s="41">
        <v>6510303</v>
      </c>
      <c r="I839" s="45">
        <v>940000</v>
      </c>
      <c r="J839" s="46">
        <v>5</v>
      </c>
      <c r="K839" s="41" t="s">
        <v>39</v>
      </c>
      <c r="L839" s="47">
        <f t="shared" si="55"/>
        <v>1973999.9999999998</v>
      </c>
      <c r="M839" s="47">
        <f t="shared" si="56"/>
        <v>1316000</v>
      </c>
      <c r="N839" s="47">
        <f>M839+L839</f>
        <v>3290000</v>
      </c>
      <c r="O839" s="41"/>
      <c r="P839" s="43" t="s">
        <v>2091</v>
      </c>
    </row>
    <row r="840" spans="1:16" ht="37.5" x14ac:dyDescent="0.25">
      <c r="A840" s="41">
        <f t="shared" si="57"/>
        <v>93</v>
      </c>
      <c r="B840" s="42" t="s">
        <v>2092</v>
      </c>
      <c r="C840" s="43" t="s">
        <v>552</v>
      </c>
      <c r="D840" s="41" t="s">
        <v>2074</v>
      </c>
      <c r="E840" s="43">
        <v>2123050157</v>
      </c>
      <c r="F840" s="43" t="s">
        <v>43</v>
      </c>
      <c r="G840" s="44" t="s">
        <v>1894</v>
      </c>
      <c r="H840" s="41">
        <v>6510303</v>
      </c>
      <c r="I840" s="45">
        <v>940000</v>
      </c>
      <c r="J840" s="46">
        <v>5</v>
      </c>
      <c r="K840" s="41" t="s">
        <v>39</v>
      </c>
      <c r="L840" s="47">
        <f t="shared" si="55"/>
        <v>1973999.9999999998</v>
      </c>
      <c r="M840" s="47">
        <f t="shared" si="56"/>
        <v>1316000</v>
      </c>
      <c r="N840" s="47">
        <f>M840+L840</f>
        <v>3290000</v>
      </c>
      <c r="O840" s="41"/>
      <c r="P840" s="43" t="s">
        <v>2093</v>
      </c>
    </row>
    <row r="841" spans="1:16" ht="37.5" x14ac:dyDescent="0.25">
      <c r="A841" s="41">
        <f t="shared" si="57"/>
        <v>94</v>
      </c>
      <c r="B841" s="42" t="s">
        <v>2094</v>
      </c>
      <c r="C841" s="43" t="s">
        <v>2095</v>
      </c>
      <c r="D841" s="41" t="s">
        <v>2074</v>
      </c>
      <c r="E841" s="43">
        <v>2123050158</v>
      </c>
      <c r="F841" s="43" t="s">
        <v>43</v>
      </c>
      <c r="G841" s="44" t="s">
        <v>1894</v>
      </c>
      <c r="H841" s="41">
        <v>6510303</v>
      </c>
      <c r="I841" s="45">
        <v>940000</v>
      </c>
      <c r="J841" s="46">
        <v>5</v>
      </c>
      <c r="K841" s="41" t="s">
        <v>39</v>
      </c>
      <c r="L841" s="47">
        <f t="shared" si="55"/>
        <v>1973999.9999999998</v>
      </c>
      <c r="M841" s="47">
        <f t="shared" si="56"/>
        <v>1316000</v>
      </c>
      <c r="N841" s="47">
        <v>3290000</v>
      </c>
      <c r="O841" s="41"/>
      <c r="P841" s="43" t="s">
        <v>2096</v>
      </c>
    </row>
    <row r="842" spans="1:16" ht="37.5" x14ac:dyDescent="0.25">
      <c r="A842" s="41">
        <f t="shared" si="57"/>
        <v>95</v>
      </c>
      <c r="B842" s="42" t="s">
        <v>2097</v>
      </c>
      <c r="C842" s="43" t="s">
        <v>1328</v>
      </c>
      <c r="D842" s="41" t="s">
        <v>2074</v>
      </c>
      <c r="E842" s="43">
        <v>2123050159</v>
      </c>
      <c r="F842" s="43" t="s">
        <v>43</v>
      </c>
      <c r="G842" s="44" t="s">
        <v>1894</v>
      </c>
      <c r="H842" s="41">
        <v>6510303</v>
      </c>
      <c r="I842" s="45">
        <v>940000</v>
      </c>
      <c r="J842" s="46">
        <v>5</v>
      </c>
      <c r="K842" s="41" t="s">
        <v>39</v>
      </c>
      <c r="L842" s="47">
        <f t="shared" si="55"/>
        <v>1973999.9999999998</v>
      </c>
      <c r="M842" s="47">
        <f t="shared" si="56"/>
        <v>1316000</v>
      </c>
      <c r="N842" s="47">
        <f>M842+L842</f>
        <v>3290000</v>
      </c>
      <c r="O842" s="41"/>
      <c r="P842" s="43" t="s">
        <v>2098</v>
      </c>
    </row>
    <row r="843" spans="1:16" ht="37.5" x14ac:dyDescent="0.25">
      <c r="A843" s="41">
        <f t="shared" si="57"/>
        <v>96</v>
      </c>
      <c r="B843" s="42" t="s">
        <v>2099</v>
      </c>
      <c r="C843" s="43" t="s">
        <v>830</v>
      </c>
      <c r="D843" s="41" t="s">
        <v>2074</v>
      </c>
      <c r="E843" s="43">
        <v>2123050162</v>
      </c>
      <c r="F843" s="43" t="s">
        <v>43</v>
      </c>
      <c r="G843" s="44" t="s">
        <v>1894</v>
      </c>
      <c r="H843" s="41">
        <v>6510303</v>
      </c>
      <c r="I843" s="45">
        <v>940000</v>
      </c>
      <c r="J843" s="46">
        <v>5</v>
      </c>
      <c r="K843" s="41" t="s">
        <v>39</v>
      </c>
      <c r="L843" s="47">
        <f t="shared" si="55"/>
        <v>1973999.9999999998</v>
      </c>
      <c r="M843" s="47">
        <f t="shared" si="56"/>
        <v>1316000</v>
      </c>
      <c r="N843" s="47">
        <f>M843+L843</f>
        <v>3290000</v>
      </c>
      <c r="O843" s="41"/>
      <c r="P843" s="43" t="s">
        <v>2100</v>
      </c>
    </row>
    <row r="844" spans="1:16" ht="37.5" x14ac:dyDescent="0.25">
      <c r="A844" s="41">
        <f t="shared" si="57"/>
        <v>97</v>
      </c>
      <c r="B844" s="42" t="s">
        <v>2101</v>
      </c>
      <c r="C844" s="43" t="s">
        <v>1739</v>
      </c>
      <c r="D844" s="41" t="s">
        <v>2074</v>
      </c>
      <c r="E844" s="43">
        <v>2123050164</v>
      </c>
      <c r="F844" s="43" t="s">
        <v>43</v>
      </c>
      <c r="G844" s="44" t="s">
        <v>1894</v>
      </c>
      <c r="H844" s="41">
        <v>6510303</v>
      </c>
      <c r="I844" s="45">
        <v>940000</v>
      </c>
      <c r="J844" s="46">
        <v>5</v>
      </c>
      <c r="K844" s="41" t="s">
        <v>39</v>
      </c>
      <c r="L844" s="47">
        <f t="shared" si="55"/>
        <v>1973999.9999999998</v>
      </c>
      <c r="M844" s="47">
        <f t="shared" si="56"/>
        <v>1316000</v>
      </c>
      <c r="N844" s="47">
        <f>M844+L844</f>
        <v>3290000</v>
      </c>
      <c r="O844" s="41"/>
      <c r="P844" s="43" t="s">
        <v>2102</v>
      </c>
    </row>
    <row r="845" spans="1:16" ht="37.5" x14ac:dyDescent="0.25">
      <c r="A845" s="41">
        <f t="shared" si="57"/>
        <v>98</v>
      </c>
      <c r="B845" s="42" t="s">
        <v>2103</v>
      </c>
      <c r="C845" s="43" t="s">
        <v>413</v>
      </c>
      <c r="D845" s="41" t="s">
        <v>2074</v>
      </c>
      <c r="E845" s="43">
        <v>2123050167</v>
      </c>
      <c r="F845" s="43" t="s">
        <v>43</v>
      </c>
      <c r="G845" s="44" t="s">
        <v>1894</v>
      </c>
      <c r="H845" s="41">
        <v>6510303</v>
      </c>
      <c r="I845" s="45">
        <v>940000</v>
      </c>
      <c r="J845" s="46">
        <v>5</v>
      </c>
      <c r="K845" s="41" t="s">
        <v>39</v>
      </c>
      <c r="L845" s="47">
        <f t="shared" si="55"/>
        <v>1973999.9999999998</v>
      </c>
      <c r="M845" s="47">
        <f t="shared" si="56"/>
        <v>1316000</v>
      </c>
      <c r="N845" s="47">
        <f>M845+L845</f>
        <v>3290000</v>
      </c>
      <c r="O845" s="41"/>
      <c r="P845" s="43" t="s">
        <v>2104</v>
      </c>
    </row>
    <row r="846" spans="1:16" ht="37.5" x14ac:dyDescent="0.25">
      <c r="A846" s="41">
        <f t="shared" si="57"/>
        <v>99</v>
      </c>
      <c r="B846" s="42" t="s">
        <v>2105</v>
      </c>
      <c r="C846" s="43" t="s">
        <v>470</v>
      </c>
      <c r="D846" s="41" t="s">
        <v>2074</v>
      </c>
      <c r="E846" s="43">
        <v>2123050169</v>
      </c>
      <c r="F846" s="43" t="s">
        <v>43</v>
      </c>
      <c r="G846" s="44" t="s">
        <v>1894</v>
      </c>
      <c r="H846" s="41">
        <v>6510303</v>
      </c>
      <c r="I846" s="45">
        <v>940000</v>
      </c>
      <c r="J846" s="46">
        <v>5</v>
      </c>
      <c r="K846" s="41" t="s">
        <v>39</v>
      </c>
      <c r="L846" s="47">
        <f t="shared" si="55"/>
        <v>1973999.9999999998</v>
      </c>
      <c r="M846" s="47">
        <f t="shared" si="56"/>
        <v>1316000</v>
      </c>
      <c r="N846" s="47">
        <f>M846+L846</f>
        <v>3290000</v>
      </c>
      <c r="O846" s="41"/>
      <c r="P846" s="43" t="s">
        <v>2106</v>
      </c>
    </row>
    <row r="847" spans="1:16" ht="37.5" x14ac:dyDescent="0.25">
      <c r="A847" s="41">
        <f t="shared" si="57"/>
        <v>100</v>
      </c>
      <c r="B847" s="42" t="s">
        <v>2107</v>
      </c>
      <c r="C847" s="43" t="s">
        <v>279</v>
      </c>
      <c r="D847" s="41" t="s">
        <v>2074</v>
      </c>
      <c r="E847" s="43">
        <v>2123050171</v>
      </c>
      <c r="F847" s="43" t="s">
        <v>43</v>
      </c>
      <c r="G847" s="44" t="s">
        <v>1894</v>
      </c>
      <c r="H847" s="41">
        <v>6510303</v>
      </c>
      <c r="I847" s="45">
        <v>940000</v>
      </c>
      <c r="J847" s="46">
        <v>5</v>
      </c>
      <c r="K847" s="41" t="s">
        <v>39</v>
      </c>
      <c r="L847" s="47">
        <f t="shared" si="55"/>
        <v>1973999.9999999998</v>
      </c>
      <c r="M847" s="47">
        <f t="shared" si="56"/>
        <v>1316000</v>
      </c>
      <c r="N847" s="47">
        <f>M847+L847</f>
        <v>3290000</v>
      </c>
      <c r="O847" s="41"/>
      <c r="P847" s="43" t="s">
        <v>2108</v>
      </c>
    </row>
    <row r="848" spans="1:16" ht="37.5" x14ac:dyDescent="0.25">
      <c r="A848" s="41">
        <f t="shared" si="57"/>
        <v>101</v>
      </c>
      <c r="B848" s="42" t="s">
        <v>2109</v>
      </c>
      <c r="C848" s="43" t="s">
        <v>2110</v>
      </c>
      <c r="D848" s="41" t="s">
        <v>1890</v>
      </c>
      <c r="E848" s="43">
        <v>2123050178</v>
      </c>
      <c r="F848" s="43" t="s">
        <v>43</v>
      </c>
      <c r="G848" s="44" t="s">
        <v>1894</v>
      </c>
      <c r="H848" s="41">
        <v>6510303</v>
      </c>
      <c r="I848" s="45">
        <v>940000</v>
      </c>
      <c r="J848" s="46">
        <v>5</v>
      </c>
      <c r="K848" s="41" t="s">
        <v>39</v>
      </c>
      <c r="L848" s="47">
        <f t="shared" si="55"/>
        <v>1973999.9999999998</v>
      </c>
      <c r="M848" s="47">
        <f t="shared" si="56"/>
        <v>1316000</v>
      </c>
      <c r="N848" s="47">
        <f>M848+L848</f>
        <v>3290000</v>
      </c>
      <c r="O848" s="41"/>
      <c r="P848" s="43" t="s">
        <v>2111</v>
      </c>
    </row>
    <row r="849" spans="1:16" ht="37.5" x14ac:dyDescent="0.25">
      <c r="A849" s="41">
        <f t="shared" si="57"/>
        <v>102</v>
      </c>
      <c r="B849" s="42" t="s">
        <v>2112</v>
      </c>
      <c r="C849" s="43" t="s">
        <v>2113</v>
      </c>
      <c r="D849" s="41" t="s">
        <v>2074</v>
      </c>
      <c r="E849" s="43">
        <v>2123050179</v>
      </c>
      <c r="F849" s="43" t="s">
        <v>43</v>
      </c>
      <c r="G849" s="44" t="s">
        <v>1894</v>
      </c>
      <c r="H849" s="41">
        <v>6510303</v>
      </c>
      <c r="I849" s="45">
        <v>940000</v>
      </c>
      <c r="J849" s="46">
        <v>5</v>
      </c>
      <c r="K849" s="41" t="s">
        <v>39</v>
      </c>
      <c r="L849" s="47">
        <f t="shared" si="55"/>
        <v>1973999.9999999998</v>
      </c>
      <c r="M849" s="47">
        <f t="shared" si="56"/>
        <v>1316000</v>
      </c>
      <c r="N849" s="47">
        <f>M849+L849</f>
        <v>3290000</v>
      </c>
      <c r="O849" s="41"/>
      <c r="P849" s="43" t="s">
        <v>2114</v>
      </c>
    </row>
    <row r="850" spans="1:16" ht="37.5" x14ac:dyDescent="0.25">
      <c r="A850" s="41">
        <f t="shared" si="57"/>
        <v>103</v>
      </c>
      <c r="B850" s="42" t="s">
        <v>2115</v>
      </c>
      <c r="C850" s="43" t="s">
        <v>391</v>
      </c>
      <c r="D850" s="41" t="s">
        <v>2074</v>
      </c>
      <c r="E850" s="43">
        <v>2123050181</v>
      </c>
      <c r="F850" s="43" t="s">
        <v>43</v>
      </c>
      <c r="G850" s="44" t="s">
        <v>1894</v>
      </c>
      <c r="H850" s="41">
        <v>6510303</v>
      </c>
      <c r="I850" s="45">
        <v>940000</v>
      </c>
      <c r="J850" s="46">
        <v>5</v>
      </c>
      <c r="K850" s="41" t="s">
        <v>39</v>
      </c>
      <c r="L850" s="47">
        <f t="shared" si="55"/>
        <v>1973999.9999999998</v>
      </c>
      <c r="M850" s="47">
        <f t="shared" si="56"/>
        <v>1316000</v>
      </c>
      <c r="N850" s="47">
        <f>M850+L850</f>
        <v>3290000</v>
      </c>
      <c r="O850" s="41"/>
      <c r="P850" s="43" t="s">
        <v>2116</v>
      </c>
    </row>
    <row r="851" spans="1:16" ht="37.5" x14ac:dyDescent="0.25">
      <c r="A851" s="41">
        <f t="shared" si="57"/>
        <v>104</v>
      </c>
      <c r="B851" s="42" t="s">
        <v>2117</v>
      </c>
      <c r="C851" s="43" t="s">
        <v>2118</v>
      </c>
      <c r="D851" s="41" t="s">
        <v>1890</v>
      </c>
      <c r="E851" s="43">
        <v>2123050185</v>
      </c>
      <c r="F851" s="43" t="s">
        <v>43</v>
      </c>
      <c r="G851" s="44" t="s">
        <v>1894</v>
      </c>
      <c r="H851" s="41">
        <v>6510303</v>
      </c>
      <c r="I851" s="45">
        <v>940000</v>
      </c>
      <c r="J851" s="46">
        <v>5</v>
      </c>
      <c r="K851" s="41" t="s">
        <v>39</v>
      </c>
      <c r="L851" s="47">
        <f t="shared" si="55"/>
        <v>1973999.9999999998</v>
      </c>
      <c r="M851" s="47">
        <v>0</v>
      </c>
      <c r="N851" s="47">
        <v>0</v>
      </c>
      <c r="O851" s="41"/>
      <c r="P851" s="43" t="s">
        <v>2119</v>
      </c>
    </row>
    <row r="852" spans="1:16" ht="37.5" x14ac:dyDescent="0.25">
      <c r="A852" s="41">
        <f t="shared" si="57"/>
        <v>105</v>
      </c>
      <c r="B852" s="42" t="s">
        <v>2120</v>
      </c>
      <c r="C852" s="43" t="s">
        <v>969</v>
      </c>
      <c r="D852" s="41" t="s">
        <v>2005</v>
      </c>
      <c r="E852" s="43">
        <v>2123050186</v>
      </c>
      <c r="F852" s="43" t="s">
        <v>43</v>
      </c>
      <c r="G852" s="44" t="s">
        <v>1894</v>
      </c>
      <c r="H852" s="41">
        <v>6510303</v>
      </c>
      <c r="I852" s="45">
        <v>940000</v>
      </c>
      <c r="J852" s="46">
        <v>5</v>
      </c>
      <c r="K852" s="41" t="s">
        <v>39</v>
      </c>
      <c r="L852" s="47">
        <f t="shared" si="55"/>
        <v>1973999.9999999998</v>
      </c>
      <c r="M852" s="47">
        <f t="shared" si="56"/>
        <v>1316000</v>
      </c>
      <c r="N852" s="47">
        <f>M852+L852</f>
        <v>3290000</v>
      </c>
      <c r="O852" s="41"/>
      <c r="P852" s="43" t="s">
        <v>2121</v>
      </c>
    </row>
    <row r="853" spans="1:16" ht="37.5" x14ac:dyDescent="0.25">
      <c r="A853" s="41">
        <f t="shared" si="57"/>
        <v>106</v>
      </c>
      <c r="B853" s="42" t="s">
        <v>2122</v>
      </c>
      <c r="C853" s="43" t="s">
        <v>708</v>
      </c>
      <c r="D853" s="41" t="s">
        <v>2074</v>
      </c>
      <c r="E853" s="43">
        <v>2123050187</v>
      </c>
      <c r="F853" s="43" t="s">
        <v>43</v>
      </c>
      <c r="G853" s="44" t="s">
        <v>1894</v>
      </c>
      <c r="H853" s="41">
        <v>6510303</v>
      </c>
      <c r="I853" s="45">
        <v>940000</v>
      </c>
      <c r="J853" s="46">
        <v>5</v>
      </c>
      <c r="K853" s="41" t="s">
        <v>39</v>
      </c>
      <c r="L853" s="47">
        <f t="shared" si="55"/>
        <v>1973999.9999999998</v>
      </c>
      <c r="M853" s="47">
        <f t="shared" si="56"/>
        <v>1316000</v>
      </c>
      <c r="N853" s="47">
        <f>M853+L853</f>
        <v>3290000</v>
      </c>
      <c r="O853" s="41"/>
      <c r="P853" s="43" t="s">
        <v>2123</v>
      </c>
    </row>
    <row r="854" spans="1:16" ht="37.5" x14ac:dyDescent="0.25">
      <c r="A854" s="41">
        <f t="shared" si="57"/>
        <v>107</v>
      </c>
      <c r="B854" s="42" t="s">
        <v>2124</v>
      </c>
      <c r="C854" s="43" t="s">
        <v>559</v>
      </c>
      <c r="D854" s="41" t="s">
        <v>1890</v>
      </c>
      <c r="E854" s="43">
        <v>2123050188</v>
      </c>
      <c r="F854" s="43" t="s">
        <v>43</v>
      </c>
      <c r="G854" s="44" t="s">
        <v>1894</v>
      </c>
      <c r="H854" s="41">
        <v>6510303</v>
      </c>
      <c r="I854" s="45">
        <v>940000</v>
      </c>
      <c r="J854" s="46">
        <v>5</v>
      </c>
      <c r="K854" s="41" t="s">
        <v>39</v>
      </c>
      <c r="L854" s="47">
        <f t="shared" si="55"/>
        <v>1973999.9999999998</v>
      </c>
      <c r="M854" s="47">
        <f t="shared" si="56"/>
        <v>1316000</v>
      </c>
      <c r="N854" s="47">
        <f>M854+L854</f>
        <v>3290000</v>
      </c>
      <c r="O854" s="41"/>
      <c r="P854" s="43" t="s">
        <v>2125</v>
      </c>
    </row>
    <row r="855" spans="1:16" ht="37.5" x14ac:dyDescent="0.25">
      <c r="A855" s="41">
        <f t="shared" si="57"/>
        <v>108</v>
      </c>
      <c r="B855" s="42" t="s">
        <v>2126</v>
      </c>
      <c r="C855" s="43" t="s">
        <v>947</v>
      </c>
      <c r="D855" s="41" t="s">
        <v>2074</v>
      </c>
      <c r="E855" s="43">
        <v>2123050189</v>
      </c>
      <c r="F855" s="43" t="s">
        <v>43</v>
      </c>
      <c r="G855" s="44" t="s">
        <v>1894</v>
      </c>
      <c r="H855" s="41">
        <v>6510303</v>
      </c>
      <c r="I855" s="45">
        <v>940000</v>
      </c>
      <c r="J855" s="46">
        <v>5</v>
      </c>
      <c r="K855" s="41" t="s">
        <v>39</v>
      </c>
      <c r="L855" s="47">
        <f t="shared" si="55"/>
        <v>1973999.9999999998</v>
      </c>
      <c r="M855" s="47">
        <f t="shared" si="56"/>
        <v>1316000</v>
      </c>
      <c r="N855" s="47">
        <f>M855+L855</f>
        <v>3290000</v>
      </c>
      <c r="O855" s="41"/>
      <c r="P855" s="43" t="s">
        <v>2127</v>
      </c>
    </row>
    <row r="856" spans="1:16" ht="37.5" x14ac:dyDescent="0.25">
      <c r="A856" s="41">
        <f t="shared" si="57"/>
        <v>109</v>
      </c>
      <c r="B856" s="42" t="s">
        <v>2128</v>
      </c>
      <c r="C856" s="43" t="s">
        <v>944</v>
      </c>
      <c r="D856" s="41" t="s">
        <v>2074</v>
      </c>
      <c r="E856" s="43">
        <v>2123050190</v>
      </c>
      <c r="F856" s="43" t="s">
        <v>43</v>
      </c>
      <c r="G856" s="44" t="s">
        <v>1894</v>
      </c>
      <c r="H856" s="41">
        <v>6510303</v>
      </c>
      <c r="I856" s="45">
        <v>940000</v>
      </c>
      <c r="J856" s="46">
        <v>5</v>
      </c>
      <c r="K856" s="41" t="s">
        <v>39</v>
      </c>
      <c r="L856" s="47">
        <f t="shared" si="55"/>
        <v>1973999.9999999998</v>
      </c>
      <c r="M856" s="47">
        <f t="shared" si="56"/>
        <v>1316000</v>
      </c>
      <c r="N856" s="47">
        <f>M856+L856</f>
        <v>3290000</v>
      </c>
      <c r="O856" s="41"/>
      <c r="P856" s="43" t="s">
        <v>2129</v>
      </c>
    </row>
    <row r="857" spans="1:16" ht="37.5" x14ac:dyDescent="0.25">
      <c r="A857" s="41">
        <f t="shared" si="57"/>
        <v>110</v>
      </c>
      <c r="B857" s="42" t="s">
        <v>2130</v>
      </c>
      <c r="C857" s="43" t="s">
        <v>383</v>
      </c>
      <c r="D857" s="41" t="s">
        <v>2074</v>
      </c>
      <c r="E857" s="43">
        <v>2123050191</v>
      </c>
      <c r="F857" s="43" t="s">
        <v>43</v>
      </c>
      <c r="G857" s="44" t="s">
        <v>1894</v>
      </c>
      <c r="H857" s="41">
        <v>6510303</v>
      </c>
      <c r="I857" s="45">
        <v>940000</v>
      </c>
      <c r="J857" s="46">
        <v>5</v>
      </c>
      <c r="K857" s="41" t="s">
        <v>39</v>
      </c>
      <c r="L857" s="47">
        <f t="shared" si="55"/>
        <v>1973999.9999999998</v>
      </c>
      <c r="M857" s="47">
        <f t="shared" si="56"/>
        <v>1316000</v>
      </c>
      <c r="N857" s="47">
        <f>M857+L857</f>
        <v>3290000</v>
      </c>
      <c r="O857" s="41"/>
      <c r="P857" s="43" t="s">
        <v>2131</v>
      </c>
    </row>
    <row r="858" spans="1:16" ht="37.5" x14ac:dyDescent="0.25">
      <c r="A858" s="41">
        <f t="shared" si="57"/>
        <v>111</v>
      </c>
      <c r="B858" s="42" t="s">
        <v>2132</v>
      </c>
      <c r="C858" s="43" t="s">
        <v>1259</v>
      </c>
      <c r="D858" s="41" t="s">
        <v>1935</v>
      </c>
      <c r="E858" s="43">
        <v>2123050194</v>
      </c>
      <c r="F858" s="43" t="s">
        <v>43</v>
      </c>
      <c r="G858" s="44" t="s">
        <v>1894</v>
      </c>
      <c r="H858" s="41">
        <v>6510303</v>
      </c>
      <c r="I858" s="45">
        <v>940000</v>
      </c>
      <c r="J858" s="46">
        <v>5</v>
      </c>
      <c r="K858" s="41" t="s">
        <v>39</v>
      </c>
      <c r="L858" s="47">
        <f t="shared" si="55"/>
        <v>1973999.9999999998</v>
      </c>
      <c r="M858" s="47">
        <f t="shared" si="56"/>
        <v>1316000</v>
      </c>
      <c r="N858" s="47">
        <f>M858+L858</f>
        <v>3290000</v>
      </c>
      <c r="O858" s="41"/>
      <c r="P858" s="43" t="s">
        <v>2133</v>
      </c>
    </row>
    <row r="859" spans="1:16" ht="37.5" x14ac:dyDescent="0.25">
      <c r="A859" s="41">
        <f t="shared" si="57"/>
        <v>112</v>
      </c>
      <c r="B859" s="42" t="s">
        <v>2134</v>
      </c>
      <c r="C859" s="43" t="s">
        <v>1108</v>
      </c>
      <c r="D859" s="41" t="s">
        <v>2135</v>
      </c>
      <c r="E859" s="43">
        <v>2123050195</v>
      </c>
      <c r="F859" s="43" t="s">
        <v>43</v>
      </c>
      <c r="G859" s="44" t="s">
        <v>1894</v>
      </c>
      <c r="H859" s="41">
        <v>6510303</v>
      </c>
      <c r="I859" s="45">
        <v>940000</v>
      </c>
      <c r="J859" s="46">
        <v>5</v>
      </c>
      <c r="K859" s="41" t="s">
        <v>39</v>
      </c>
      <c r="L859" s="47">
        <f t="shared" si="55"/>
        <v>1973999.9999999998</v>
      </c>
      <c r="M859" s="47">
        <f t="shared" si="56"/>
        <v>1316000</v>
      </c>
      <c r="N859" s="47">
        <f>M859+L859</f>
        <v>3290000</v>
      </c>
      <c r="O859" s="41"/>
      <c r="P859" s="43" t="s">
        <v>2136</v>
      </c>
    </row>
    <row r="860" spans="1:16" ht="37.5" x14ac:dyDescent="0.25">
      <c r="A860" s="41">
        <f t="shared" si="57"/>
        <v>113</v>
      </c>
      <c r="B860" s="42" t="s">
        <v>2137</v>
      </c>
      <c r="C860" s="43" t="s">
        <v>70</v>
      </c>
      <c r="D860" s="41" t="s">
        <v>2135</v>
      </c>
      <c r="E860" s="43">
        <v>2123050196</v>
      </c>
      <c r="F860" s="43" t="s">
        <v>43</v>
      </c>
      <c r="G860" s="44" t="s">
        <v>1894</v>
      </c>
      <c r="H860" s="41">
        <v>6510303</v>
      </c>
      <c r="I860" s="45">
        <v>940000</v>
      </c>
      <c r="J860" s="46">
        <v>5</v>
      </c>
      <c r="K860" s="41" t="s">
        <v>39</v>
      </c>
      <c r="L860" s="47">
        <f t="shared" si="55"/>
        <v>1973999.9999999998</v>
      </c>
      <c r="M860" s="47">
        <f t="shared" si="56"/>
        <v>1316000</v>
      </c>
      <c r="N860" s="47">
        <f>M860+L860</f>
        <v>3290000</v>
      </c>
      <c r="O860" s="41"/>
      <c r="P860" s="43" t="s">
        <v>2138</v>
      </c>
    </row>
    <row r="861" spans="1:16" ht="37.5" x14ac:dyDescent="0.25">
      <c r="A861" s="41">
        <f t="shared" si="57"/>
        <v>114</v>
      </c>
      <c r="B861" s="42" t="s">
        <v>2139</v>
      </c>
      <c r="C861" s="43" t="s">
        <v>2140</v>
      </c>
      <c r="D861" s="41" t="s">
        <v>2135</v>
      </c>
      <c r="E861" s="43">
        <v>2123050198</v>
      </c>
      <c r="F861" s="43" t="s">
        <v>43</v>
      </c>
      <c r="G861" s="44" t="s">
        <v>1894</v>
      </c>
      <c r="H861" s="41">
        <v>6510303</v>
      </c>
      <c r="I861" s="45">
        <v>940000</v>
      </c>
      <c r="J861" s="46">
        <v>5</v>
      </c>
      <c r="K861" s="41" t="s">
        <v>39</v>
      </c>
      <c r="L861" s="47">
        <f t="shared" si="55"/>
        <v>1973999.9999999998</v>
      </c>
      <c r="M861" s="47">
        <v>0</v>
      </c>
      <c r="N861" s="47">
        <v>0</v>
      </c>
      <c r="O861" s="41"/>
      <c r="P861" s="43" t="s">
        <v>2141</v>
      </c>
    </row>
    <row r="862" spans="1:16" ht="37.5" x14ac:dyDescent="0.25">
      <c r="A862" s="41">
        <f t="shared" si="57"/>
        <v>115</v>
      </c>
      <c r="B862" s="42" t="s">
        <v>2142</v>
      </c>
      <c r="C862" s="43" t="s">
        <v>562</v>
      </c>
      <c r="D862" s="41" t="s">
        <v>2135</v>
      </c>
      <c r="E862" s="43">
        <v>2123050199</v>
      </c>
      <c r="F862" s="43" t="s">
        <v>43</v>
      </c>
      <c r="G862" s="44" t="s">
        <v>1894</v>
      </c>
      <c r="H862" s="41">
        <v>6510303</v>
      </c>
      <c r="I862" s="45">
        <v>940000</v>
      </c>
      <c r="J862" s="46">
        <v>5</v>
      </c>
      <c r="K862" s="41" t="s">
        <v>39</v>
      </c>
      <c r="L862" s="47">
        <f t="shared" si="55"/>
        <v>1973999.9999999998</v>
      </c>
      <c r="M862" s="47">
        <f t="shared" si="56"/>
        <v>1316000</v>
      </c>
      <c r="N862" s="47">
        <f>M862+L862</f>
        <v>3290000</v>
      </c>
      <c r="O862" s="41"/>
      <c r="P862" s="43" t="s">
        <v>2143</v>
      </c>
    </row>
    <row r="863" spans="1:16" ht="37.5" x14ac:dyDescent="0.25">
      <c r="A863" s="41">
        <f t="shared" si="57"/>
        <v>116</v>
      </c>
      <c r="B863" s="42" t="s">
        <v>2144</v>
      </c>
      <c r="C863" s="43" t="s">
        <v>1745</v>
      </c>
      <c r="D863" s="41" t="s">
        <v>2135</v>
      </c>
      <c r="E863" s="43">
        <v>2123050202</v>
      </c>
      <c r="F863" s="43" t="s">
        <v>43</v>
      </c>
      <c r="G863" s="44" t="s">
        <v>1894</v>
      </c>
      <c r="H863" s="41">
        <v>6510303</v>
      </c>
      <c r="I863" s="45">
        <v>940000</v>
      </c>
      <c r="J863" s="46">
        <v>5</v>
      </c>
      <c r="K863" s="41" t="s">
        <v>39</v>
      </c>
      <c r="L863" s="47">
        <f t="shared" si="55"/>
        <v>1973999.9999999998</v>
      </c>
      <c r="M863" s="47">
        <f t="shared" si="56"/>
        <v>1316000</v>
      </c>
      <c r="N863" s="47">
        <f>M863+L863</f>
        <v>3290000</v>
      </c>
      <c r="O863" s="41"/>
      <c r="P863" s="43" t="s">
        <v>2145</v>
      </c>
    </row>
    <row r="864" spans="1:16" ht="37.5" x14ac:dyDescent="0.25">
      <c r="A864" s="41">
        <f t="shared" si="57"/>
        <v>117</v>
      </c>
      <c r="B864" s="42" t="s">
        <v>2146</v>
      </c>
      <c r="C864" s="43" t="s">
        <v>217</v>
      </c>
      <c r="D864" s="41" t="s">
        <v>2135</v>
      </c>
      <c r="E864" s="43">
        <v>2123050205</v>
      </c>
      <c r="F864" s="43" t="s">
        <v>43</v>
      </c>
      <c r="G864" s="44" t="s">
        <v>1894</v>
      </c>
      <c r="H864" s="41">
        <v>6510303</v>
      </c>
      <c r="I864" s="45">
        <v>940000</v>
      </c>
      <c r="J864" s="46">
        <v>5</v>
      </c>
      <c r="K864" s="41" t="s">
        <v>39</v>
      </c>
      <c r="L864" s="47">
        <f t="shared" si="55"/>
        <v>1973999.9999999998</v>
      </c>
      <c r="M864" s="47">
        <f t="shared" si="56"/>
        <v>1316000</v>
      </c>
      <c r="N864" s="47">
        <f>M864+L864</f>
        <v>3290000</v>
      </c>
      <c r="O864" s="41"/>
      <c r="P864" s="43" t="s">
        <v>2147</v>
      </c>
    </row>
    <row r="865" spans="1:16" ht="37.5" x14ac:dyDescent="0.25">
      <c r="A865" s="41">
        <f t="shared" si="57"/>
        <v>118</v>
      </c>
      <c r="B865" s="42" t="s">
        <v>2148</v>
      </c>
      <c r="C865" s="43" t="s">
        <v>2149</v>
      </c>
      <c r="D865" s="41" t="s">
        <v>2135</v>
      </c>
      <c r="E865" s="43">
        <v>2123050207</v>
      </c>
      <c r="F865" s="43" t="s">
        <v>43</v>
      </c>
      <c r="G865" s="44" t="s">
        <v>1894</v>
      </c>
      <c r="H865" s="41">
        <v>6510303</v>
      </c>
      <c r="I865" s="45">
        <v>940000</v>
      </c>
      <c r="J865" s="46">
        <v>5</v>
      </c>
      <c r="K865" s="41" t="s">
        <v>39</v>
      </c>
      <c r="L865" s="47">
        <f t="shared" si="55"/>
        <v>1973999.9999999998</v>
      </c>
      <c r="M865" s="47">
        <f t="shared" si="56"/>
        <v>1316000</v>
      </c>
      <c r="N865" s="47">
        <f>M865+L865</f>
        <v>3290000</v>
      </c>
      <c r="O865" s="41"/>
      <c r="P865" s="43" t="s">
        <v>2150</v>
      </c>
    </row>
    <row r="866" spans="1:16" ht="37.5" x14ac:dyDescent="0.25">
      <c r="A866" s="41">
        <f t="shared" si="57"/>
        <v>119</v>
      </c>
      <c r="B866" s="42" t="s">
        <v>2151</v>
      </c>
      <c r="C866" s="43" t="s">
        <v>2152</v>
      </c>
      <c r="D866" s="41" t="s">
        <v>2135</v>
      </c>
      <c r="E866" s="43">
        <v>2123050209</v>
      </c>
      <c r="F866" s="43" t="s">
        <v>43</v>
      </c>
      <c r="G866" s="44" t="s">
        <v>1894</v>
      </c>
      <c r="H866" s="41">
        <v>6510303</v>
      </c>
      <c r="I866" s="45">
        <v>940000</v>
      </c>
      <c r="J866" s="46">
        <v>5</v>
      </c>
      <c r="K866" s="41" t="s">
        <v>39</v>
      </c>
      <c r="L866" s="47">
        <f t="shared" si="55"/>
        <v>1973999.9999999998</v>
      </c>
      <c r="M866" s="47">
        <f t="shared" si="56"/>
        <v>1316000</v>
      </c>
      <c r="N866" s="47">
        <f>M866+L866</f>
        <v>3290000</v>
      </c>
      <c r="O866" s="41"/>
      <c r="P866" s="43" t="s">
        <v>2153</v>
      </c>
    </row>
    <row r="867" spans="1:16" ht="37.5" x14ac:dyDescent="0.25">
      <c r="A867" s="41">
        <f t="shared" si="57"/>
        <v>120</v>
      </c>
      <c r="B867" s="42" t="s">
        <v>2154</v>
      </c>
      <c r="C867" s="43" t="s">
        <v>2155</v>
      </c>
      <c r="D867" s="41" t="s">
        <v>1890</v>
      </c>
      <c r="E867" s="43">
        <v>2123050212</v>
      </c>
      <c r="F867" s="43" t="s">
        <v>43</v>
      </c>
      <c r="G867" s="44" t="s">
        <v>1894</v>
      </c>
      <c r="H867" s="41">
        <v>6510303</v>
      </c>
      <c r="I867" s="45">
        <v>940000</v>
      </c>
      <c r="J867" s="46">
        <v>5</v>
      </c>
      <c r="K867" s="41" t="s">
        <v>39</v>
      </c>
      <c r="L867" s="47">
        <f t="shared" si="55"/>
        <v>1973999.9999999998</v>
      </c>
      <c r="M867" s="47">
        <v>0</v>
      </c>
      <c r="N867" s="47">
        <v>0</v>
      </c>
      <c r="O867" s="41"/>
      <c r="P867" s="43"/>
    </row>
    <row r="868" spans="1:16" ht="37.5" x14ac:dyDescent="0.25">
      <c r="A868" s="41">
        <f t="shared" si="57"/>
        <v>121</v>
      </c>
      <c r="B868" s="42" t="s">
        <v>2156</v>
      </c>
      <c r="C868" s="43" t="s">
        <v>2157</v>
      </c>
      <c r="D868" s="41" t="s">
        <v>1890</v>
      </c>
      <c r="E868" s="43">
        <v>2123050213</v>
      </c>
      <c r="F868" s="43" t="s">
        <v>43</v>
      </c>
      <c r="G868" s="44" t="s">
        <v>1894</v>
      </c>
      <c r="H868" s="41">
        <v>6510303</v>
      </c>
      <c r="I868" s="45">
        <v>940000</v>
      </c>
      <c r="J868" s="46">
        <v>5</v>
      </c>
      <c r="K868" s="41" t="s">
        <v>39</v>
      </c>
      <c r="L868" s="47">
        <f t="shared" si="55"/>
        <v>1973999.9999999998</v>
      </c>
      <c r="M868" s="47">
        <f t="shared" si="56"/>
        <v>1316000</v>
      </c>
      <c r="N868" s="47">
        <f>M868+L868</f>
        <v>3290000</v>
      </c>
      <c r="O868" s="41"/>
      <c r="P868" s="43" t="s">
        <v>2158</v>
      </c>
    </row>
    <row r="869" spans="1:16" ht="37.5" x14ac:dyDescent="0.25">
      <c r="A869" s="41">
        <f t="shared" si="57"/>
        <v>122</v>
      </c>
      <c r="B869" s="42" t="s">
        <v>2159</v>
      </c>
      <c r="C869" s="43" t="s">
        <v>2160</v>
      </c>
      <c r="D869" s="41" t="s">
        <v>2135</v>
      </c>
      <c r="E869" s="43">
        <v>2123050216</v>
      </c>
      <c r="F869" s="43" t="s">
        <v>43</v>
      </c>
      <c r="G869" s="44" t="s">
        <v>1894</v>
      </c>
      <c r="H869" s="41">
        <v>6510303</v>
      </c>
      <c r="I869" s="45">
        <v>940000</v>
      </c>
      <c r="J869" s="46">
        <v>5</v>
      </c>
      <c r="K869" s="41" t="s">
        <v>39</v>
      </c>
      <c r="L869" s="47">
        <f t="shared" si="55"/>
        <v>1973999.9999999998</v>
      </c>
      <c r="M869" s="47">
        <f t="shared" si="56"/>
        <v>1316000</v>
      </c>
      <c r="N869" s="47">
        <f>M869+L869</f>
        <v>3290000</v>
      </c>
      <c r="O869" s="41"/>
      <c r="P869" s="43" t="s">
        <v>2161</v>
      </c>
    </row>
    <row r="870" spans="1:16" ht="37.5" x14ac:dyDescent="0.25">
      <c r="A870" s="41">
        <f t="shared" si="57"/>
        <v>123</v>
      </c>
      <c r="B870" s="42" t="s">
        <v>2162</v>
      </c>
      <c r="C870" s="43" t="s">
        <v>2163</v>
      </c>
      <c r="D870" s="41" t="s">
        <v>2074</v>
      </c>
      <c r="E870" s="43">
        <v>2123050217</v>
      </c>
      <c r="F870" s="43" t="s">
        <v>43</v>
      </c>
      <c r="G870" s="44" t="s">
        <v>1894</v>
      </c>
      <c r="H870" s="41">
        <v>6510303</v>
      </c>
      <c r="I870" s="45">
        <v>940000</v>
      </c>
      <c r="J870" s="46">
        <v>5</v>
      </c>
      <c r="K870" s="41" t="s">
        <v>39</v>
      </c>
      <c r="L870" s="47">
        <f t="shared" si="55"/>
        <v>1973999.9999999998</v>
      </c>
      <c r="M870" s="47">
        <v>0</v>
      </c>
      <c r="N870" s="47">
        <v>0</v>
      </c>
      <c r="O870" s="41"/>
      <c r="P870" s="43" t="s">
        <v>2164</v>
      </c>
    </row>
    <row r="871" spans="1:16" ht="37.5" x14ac:dyDescent="0.25">
      <c r="A871" s="41">
        <f t="shared" si="57"/>
        <v>124</v>
      </c>
      <c r="B871" s="42" t="s">
        <v>2165</v>
      </c>
      <c r="C871" s="43" t="s">
        <v>2040</v>
      </c>
      <c r="D871" s="41" t="s">
        <v>2135</v>
      </c>
      <c r="E871" s="43">
        <v>2123050220</v>
      </c>
      <c r="F871" s="43" t="s">
        <v>43</v>
      </c>
      <c r="G871" s="44" t="s">
        <v>1894</v>
      </c>
      <c r="H871" s="41">
        <v>6510303</v>
      </c>
      <c r="I871" s="45">
        <v>940000</v>
      </c>
      <c r="J871" s="46">
        <v>5</v>
      </c>
      <c r="K871" s="41" t="s">
        <v>39</v>
      </c>
      <c r="L871" s="47">
        <f t="shared" si="55"/>
        <v>1973999.9999999998</v>
      </c>
      <c r="M871" s="47">
        <f t="shared" si="56"/>
        <v>1316000</v>
      </c>
      <c r="N871" s="47">
        <f>M871+L871</f>
        <v>3290000</v>
      </c>
      <c r="O871" s="41"/>
      <c r="P871" s="43" t="s">
        <v>2166</v>
      </c>
    </row>
    <row r="872" spans="1:16" ht="37.5" x14ac:dyDescent="0.25">
      <c r="A872" s="41">
        <f t="shared" si="57"/>
        <v>125</v>
      </c>
      <c r="B872" s="42" t="s">
        <v>2167</v>
      </c>
      <c r="C872" s="43" t="s">
        <v>187</v>
      </c>
      <c r="D872" s="41" t="s">
        <v>2135</v>
      </c>
      <c r="E872" s="43">
        <v>2123050223</v>
      </c>
      <c r="F872" s="43" t="s">
        <v>43</v>
      </c>
      <c r="G872" s="44" t="s">
        <v>1894</v>
      </c>
      <c r="H872" s="41">
        <v>6510303</v>
      </c>
      <c r="I872" s="45">
        <v>940000</v>
      </c>
      <c r="J872" s="46">
        <v>5</v>
      </c>
      <c r="K872" s="41" t="s">
        <v>39</v>
      </c>
      <c r="L872" s="47">
        <f t="shared" si="55"/>
        <v>1973999.9999999998</v>
      </c>
      <c r="M872" s="47">
        <f t="shared" si="56"/>
        <v>1316000</v>
      </c>
      <c r="N872" s="47">
        <f>M872+L872</f>
        <v>3290000</v>
      </c>
      <c r="O872" s="41"/>
      <c r="P872" s="43" t="s">
        <v>2168</v>
      </c>
    </row>
    <row r="873" spans="1:16" ht="37.5" x14ac:dyDescent="0.25">
      <c r="A873" s="41">
        <f t="shared" si="57"/>
        <v>126</v>
      </c>
      <c r="B873" s="42" t="s">
        <v>2169</v>
      </c>
      <c r="C873" s="43" t="s">
        <v>458</v>
      </c>
      <c r="D873" s="41" t="s">
        <v>2135</v>
      </c>
      <c r="E873" s="43">
        <v>2123050227</v>
      </c>
      <c r="F873" s="43" t="s">
        <v>43</v>
      </c>
      <c r="G873" s="44" t="s">
        <v>1894</v>
      </c>
      <c r="H873" s="41">
        <v>6510303</v>
      </c>
      <c r="I873" s="45">
        <v>940000</v>
      </c>
      <c r="J873" s="46">
        <v>5</v>
      </c>
      <c r="K873" s="41" t="s">
        <v>39</v>
      </c>
      <c r="L873" s="47">
        <f t="shared" si="55"/>
        <v>1973999.9999999998</v>
      </c>
      <c r="M873" s="47">
        <f t="shared" si="56"/>
        <v>1316000</v>
      </c>
      <c r="N873" s="47">
        <f>M873+L873</f>
        <v>3290000</v>
      </c>
      <c r="O873" s="41"/>
      <c r="P873" s="43" t="s">
        <v>2170</v>
      </c>
    </row>
    <row r="874" spans="1:16" ht="37.5" x14ac:dyDescent="0.25">
      <c r="A874" s="41">
        <f t="shared" si="57"/>
        <v>127</v>
      </c>
      <c r="B874" s="42" t="s">
        <v>2171</v>
      </c>
      <c r="C874" s="43" t="s">
        <v>2172</v>
      </c>
      <c r="D874" s="41" t="s">
        <v>2135</v>
      </c>
      <c r="E874" s="43">
        <v>2123050228</v>
      </c>
      <c r="F874" s="43" t="s">
        <v>43</v>
      </c>
      <c r="G874" s="44" t="s">
        <v>1894</v>
      </c>
      <c r="H874" s="41">
        <v>6510303</v>
      </c>
      <c r="I874" s="45">
        <v>940000</v>
      </c>
      <c r="J874" s="46">
        <v>5</v>
      </c>
      <c r="K874" s="41" t="s">
        <v>39</v>
      </c>
      <c r="L874" s="47">
        <f t="shared" si="55"/>
        <v>1973999.9999999998</v>
      </c>
      <c r="M874" s="47">
        <f t="shared" si="56"/>
        <v>1316000</v>
      </c>
      <c r="N874" s="47">
        <f>M874+L874</f>
        <v>3290000</v>
      </c>
      <c r="O874" s="41"/>
      <c r="P874" s="43" t="s">
        <v>2173</v>
      </c>
    </row>
    <row r="875" spans="1:16" ht="37.5" x14ac:dyDescent="0.25">
      <c r="A875" s="41">
        <f t="shared" si="57"/>
        <v>128</v>
      </c>
      <c r="B875" s="42" t="s">
        <v>2174</v>
      </c>
      <c r="C875" s="43" t="s">
        <v>1696</v>
      </c>
      <c r="D875" s="41" t="s">
        <v>2135</v>
      </c>
      <c r="E875" s="43">
        <v>2123050230</v>
      </c>
      <c r="F875" s="43" t="s">
        <v>43</v>
      </c>
      <c r="G875" s="44" t="s">
        <v>1894</v>
      </c>
      <c r="H875" s="41">
        <v>6510303</v>
      </c>
      <c r="I875" s="45">
        <v>940000</v>
      </c>
      <c r="J875" s="46">
        <v>5</v>
      </c>
      <c r="K875" s="41" t="s">
        <v>39</v>
      </c>
      <c r="L875" s="47">
        <f t="shared" si="55"/>
        <v>1973999.9999999998</v>
      </c>
      <c r="M875" s="47">
        <v>0</v>
      </c>
      <c r="N875" s="47">
        <v>0</v>
      </c>
      <c r="O875" s="41"/>
      <c r="P875" s="43" t="s">
        <v>2175</v>
      </c>
    </row>
    <row r="876" spans="1:16" ht="37.5" x14ac:dyDescent="0.25">
      <c r="A876" s="41">
        <f t="shared" si="57"/>
        <v>129</v>
      </c>
      <c r="B876" s="42" t="s">
        <v>2176</v>
      </c>
      <c r="C876" s="43" t="s">
        <v>49</v>
      </c>
      <c r="D876" s="41" t="s">
        <v>1935</v>
      </c>
      <c r="E876" s="43">
        <v>2123050232</v>
      </c>
      <c r="F876" s="43" t="s">
        <v>43</v>
      </c>
      <c r="G876" s="44" t="s">
        <v>1894</v>
      </c>
      <c r="H876" s="41">
        <v>6510303</v>
      </c>
      <c r="I876" s="45">
        <v>940000</v>
      </c>
      <c r="J876" s="46">
        <v>5</v>
      </c>
      <c r="K876" s="41" t="s">
        <v>39</v>
      </c>
      <c r="L876" s="47">
        <f t="shared" ref="L876:L912" si="58">I876*3*70%</f>
        <v>1973999.9999999998</v>
      </c>
      <c r="M876" s="47">
        <v>0</v>
      </c>
      <c r="N876" s="47">
        <v>0</v>
      </c>
      <c r="O876" s="41"/>
      <c r="P876" s="43" t="s">
        <v>2177</v>
      </c>
    </row>
    <row r="877" spans="1:16" ht="37.5" x14ac:dyDescent="0.25">
      <c r="A877" s="41">
        <f t="shared" si="57"/>
        <v>130</v>
      </c>
      <c r="B877" s="42" t="s">
        <v>2178</v>
      </c>
      <c r="C877" s="43" t="s">
        <v>1651</v>
      </c>
      <c r="D877" s="41" t="s">
        <v>1890</v>
      </c>
      <c r="E877" s="43">
        <v>2123050233</v>
      </c>
      <c r="F877" s="43" t="s">
        <v>43</v>
      </c>
      <c r="G877" s="44" t="s">
        <v>1894</v>
      </c>
      <c r="H877" s="41">
        <v>6510303</v>
      </c>
      <c r="I877" s="45">
        <v>940000</v>
      </c>
      <c r="J877" s="46">
        <v>5</v>
      </c>
      <c r="K877" s="41" t="s">
        <v>39</v>
      </c>
      <c r="L877" s="47">
        <f t="shared" si="58"/>
        <v>1973999.9999999998</v>
      </c>
      <c r="M877" s="47">
        <f t="shared" ref="M877:M912" si="59">I877*2*70%</f>
        <v>1316000</v>
      </c>
      <c r="N877" s="47">
        <f>M877+L877</f>
        <v>3290000</v>
      </c>
      <c r="O877" s="41"/>
      <c r="P877" s="43" t="s">
        <v>2179</v>
      </c>
    </row>
    <row r="878" spans="1:16" ht="37.5" x14ac:dyDescent="0.25">
      <c r="A878" s="41">
        <f t="shared" ref="A878:A912" si="60">A877+1</f>
        <v>131</v>
      </c>
      <c r="B878" s="42" t="s">
        <v>2180</v>
      </c>
      <c r="C878" s="43" t="s">
        <v>702</v>
      </c>
      <c r="D878" s="41" t="s">
        <v>2135</v>
      </c>
      <c r="E878" s="43">
        <v>2123050234</v>
      </c>
      <c r="F878" s="43" t="s">
        <v>43</v>
      </c>
      <c r="G878" s="44" t="s">
        <v>1894</v>
      </c>
      <c r="H878" s="41">
        <v>6510303</v>
      </c>
      <c r="I878" s="45">
        <v>940000</v>
      </c>
      <c r="J878" s="46">
        <v>5</v>
      </c>
      <c r="K878" s="41" t="s">
        <v>39</v>
      </c>
      <c r="L878" s="47">
        <f t="shared" si="58"/>
        <v>1973999.9999999998</v>
      </c>
      <c r="M878" s="47">
        <v>0</v>
      </c>
      <c r="N878" s="47">
        <v>0</v>
      </c>
      <c r="O878" s="41"/>
      <c r="P878" s="43" t="s">
        <v>2181</v>
      </c>
    </row>
    <row r="879" spans="1:16" ht="37.5" x14ac:dyDescent="0.25">
      <c r="A879" s="41">
        <f t="shared" si="60"/>
        <v>132</v>
      </c>
      <c r="B879" s="42" t="s">
        <v>2182</v>
      </c>
      <c r="C879" s="43" t="s">
        <v>391</v>
      </c>
      <c r="D879" s="41" t="s">
        <v>1890</v>
      </c>
      <c r="E879" s="43">
        <v>2123110113</v>
      </c>
      <c r="F879" s="43" t="s">
        <v>43</v>
      </c>
      <c r="G879" s="44" t="s">
        <v>1894</v>
      </c>
      <c r="H879" s="41">
        <v>6510303</v>
      </c>
      <c r="I879" s="45">
        <v>940000</v>
      </c>
      <c r="J879" s="46">
        <v>5</v>
      </c>
      <c r="K879" s="41" t="s">
        <v>39</v>
      </c>
      <c r="L879" s="47">
        <f>I879*3*70%</f>
        <v>1973999.9999999998</v>
      </c>
      <c r="M879" s="47">
        <f t="shared" si="59"/>
        <v>1316000</v>
      </c>
      <c r="N879" s="47">
        <f>M879+L879</f>
        <v>3290000</v>
      </c>
      <c r="O879" s="41"/>
      <c r="P879" s="43" t="s">
        <v>2183</v>
      </c>
    </row>
    <row r="880" spans="1:16" ht="37.5" x14ac:dyDescent="0.25">
      <c r="A880" s="41">
        <f t="shared" si="60"/>
        <v>133</v>
      </c>
      <c r="B880" s="42" t="s">
        <v>2184</v>
      </c>
      <c r="C880" s="43" t="s">
        <v>2185</v>
      </c>
      <c r="D880" s="41" t="s">
        <v>2186</v>
      </c>
      <c r="E880" s="43">
        <v>2123060001</v>
      </c>
      <c r="F880" s="43" t="s">
        <v>43</v>
      </c>
      <c r="G880" s="44" t="s">
        <v>1894</v>
      </c>
      <c r="H880" s="41">
        <v>6510303</v>
      </c>
      <c r="I880" s="45">
        <v>940000</v>
      </c>
      <c r="J880" s="46">
        <v>5</v>
      </c>
      <c r="K880" s="41" t="s">
        <v>39</v>
      </c>
      <c r="L880" s="47">
        <f t="shared" si="58"/>
        <v>1973999.9999999998</v>
      </c>
      <c r="M880" s="47">
        <f t="shared" si="59"/>
        <v>1316000</v>
      </c>
      <c r="N880" s="47">
        <f>M880+L880</f>
        <v>3290000</v>
      </c>
      <c r="O880" s="41"/>
      <c r="P880" s="43" t="s">
        <v>2187</v>
      </c>
    </row>
    <row r="881" spans="1:16" ht="37.5" x14ac:dyDescent="0.25">
      <c r="A881" s="41">
        <f t="shared" si="60"/>
        <v>134</v>
      </c>
      <c r="B881" s="42" t="s">
        <v>2188</v>
      </c>
      <c r="C881" s="43" t="s">
        <v>178</v>
      </c>
      <c r="D881" s="41" t="s">
        <v>2186</v>
      </c>
      <c r="E881" s="43">
        <v>2123060002</v>
      </c>
      <c r="F881" s="43" t="s">
        <v>43</v>
      </c>
      <c r="G881" s="44" t="s">
        <v>1894</v>
      </c>
      <c r="H881" s="41">
        <v>6510303</v>
      </c>
      <c r="I881" s="45">
        <v>940000</v>
      </c>
      <c r="J881" s="46">
        <v>5</v>
      </c>
      <c r="K881" s="41" t="s">
        <v>39</v>
      </c>
      <c r="L881" s="47">
        <f t="shared" si="58"/>
        <v>1973999.9999999998</v>
      </c>
      <c r="M881" s="47">
        <f t="shared" si="59"/>
        <v>1316000</v>
      </c>
      <c r="N881" s="47">
        <f>M881+L881</f>
        <v>3290000</v>
      </c>
      <c r="O881" s="41"/>
      <c r="P881" s="43" t="s">
        <v>2189</v>
      </c>
    </row>
    <row r="882" spans="1:16" ht="37.5" x14ac:dyDescent="0.25">
      <c r="A882" s="41">
        <f t="shared" si="60"/>
        <v>135</v>
      </c>
      <c r="B882" s="42" t="s">
        <v>2190</v>
      </c>
      <c r="C882" s="43" t="s">
        <v>2191</v>
      </c>
      <c r="D882" s="41" t="s">
        <v>2186</v>
      </c>
      <c r="E882" s="43">
        <v>2123060012</v>
      </c>
      <c r="F882" s="43" t="s">
        <v>43</v>
      </c>
      <c r="G882" s="44" t="s">
        <v>1894</v>
      </c>
      <c r="H882" s="41">
        <v>6510303</v>
      </c>
      <c r="I882" s="45">
        <v>940000</v>
      </c>
      <c r="J882" s="46">
        <v>5</v>
      </c>
      <c r="K882" s="41" t="s">
        <v>39</v>
      </c>
      <c r="L882" s="47">
        <f t="shared" si="58"/>
        <v>1973999.9999999998</v>
      </c>
      <c r="M882" s="47">
        <f t="shared" si="59"/>
        <v>1316000</v>
      </c>
      <c r="N882" s="47">
        <f>M882+L882</f>
        <v>3290000</v>
      </c>
      <c r="O882" s="41"/>
      <c r="P882" s="43" t="s">
        <v>2192</v>
      </c>
    </row>
    <row r="883" spans="1:16" ht="37.5" x14ac:dyDescent="0.25">
      <c r="A883" s="41">
        <f t="shared" si="60"/>
        <v>136</v>
      </c>
      <c r="B883" s="42" t="s">
        <v>2193</v>
      </c>
      <c r="C883" s="43" t="s">
        <v>1424</v>
      </c>
      <c r="D883" s="41" t="s">
        <v>2186</v>
      </c>
      <c r="E883" s="43">
        <v>2123060013</v>
      </c>
      <c r="F883" s="43" t="s">
        <v>43</v>
      </c>
      <c r="G883" s="44" t="s">
        <v>1894</v>
      </c>
      <c r="H883" s="41">
        <v>6510303</v>
      </c>
      <c r="I883" s="45">
        <v>940000</v>
      </c>
      <c r="J883" s="46">
        <v>5</v>
      </c>
      <c r="K883" s="41" t="s">
        <v>39</v>
      </c>
      <c r="L883" s="47">
        <f t="shared" si="58"/>
        <v>1973999.9999999998</v>
      </c>
      <c r="M883" s="47">
        <f t="shared" si="59"/>
        <v>1316000</v>
      </c>
      <c r="N883" s="47">
        <f>M883+L883</f>
        <v>3290000</v>
      </c>
      <c r="O883" s="41"/>
      <c r="P883" s="43" t="s">
        <v>2194</v>
      </c>
    </row>
    <row r="884" spans="1:16" ht="37.5" x14ac:dyDescent="0.25">
      <c r="A884" s="41">
        <f t="shared" si="60"/>
        <v>137</v>
      </c>
      <c r="B884" s="42" t="s">
        <v>2195</v>
      </c>
      <c r="C884" s="43" t="s">
        <v>327</v>
      </c>
      <c r="D884" s="41" t="s">
        <v>2186</v>
      </c>
      <c r="E884" s="43">
        <v>2123060022</v>
      </c>
      <c r="F884" s="43" t="s">
        <v>43</v>
      </c>
      <c r="G884" s="44" t="s">
        <v>1894</v>
      </c>
      <c r="H884" s="41">
        <v>6510303</v>
      </c>
      <c r="I884" s="45">
        <v>940000</v>
      </c>
      <c r="J884" s="46">
        <v>5</v>
      </c>
      <c r="K884" s="41" t="s">
        <v>39</v>
      </c>
      <c r="L884" s="47">
        <f t="shared" si="58"/>
        <v>1973999.9999999998</v>
      </c>
      <c r="M884" s="47">
        <f t="shared" si="59"/>
        <v>1316000</v>
      </c>
      <c r="N884" s="47">
        <f>M884+L884</f>
        <v>3290000</v>
      </c>
      <c r="O884" s="41"/>
      <c r="P884" s="43" t="s">
        <v>2196</v>
      </c>
    </row>
    <row r="885" spans="1:16" ht="37.5" x14ac:dyDescent="0.25">
      <c r="A885" s="41">
        <f t="shared" si="60"/>
        <v>138</v>
      </c>
      <c r="B885" s="42" t="s">
        <v>2197</v>
      </c>
      <c r="C885" s="43" t="s">
        <v>213</v>
      </c>
      <c r="D885" s="41" t="s">
        <v>2186</v>
      </c>
      <c r="E885" s="43">
        <v>2123060025</v>
      </c>
      <c r="F885" s="43" t="s">
        <v>43</v>
      </c>
      <c r="G885" s="44" t="s">
        <v>1894</v>
      </c>
      <c r="H885" s="41">
        <v>6510303</v>
      </c>
      <c r="I885" s="45">
        <v>940000</v>
      </c>
      <c r="J885" s="46">
        <v>5</v>
      </c>
      <c r="K885" s="41" t="s">
        <v>39</v>
      </c>
      <c r="L885" s="47">
        <f t="shared" si="58"/>
        <v>1973999.9999999998</v>
      </c>
      <c r="M885" s="47">
        <f t="shared" si="59"/>
        <v>1316000</v>
      </c>
      <c r="N885" s="47">
        <f>M885+L885</f>
        <v>3290000</v>
      </c>
      <c r="O885" s="41"/>
      <c r="P885" s="43" t="s">
        <v>2198</v>
      </c>
    </row>
    <row r="886" spans="1:16" ht="37.5" x14ac:dyDescent="0.25">
      <c r="A886" s="41">
        <f t="shared" si="60"/>
        <v>139</v>
      </c>
      <c r="B886" s="42" t="s">
        <v>2199</v>
      </c>
      <c r="C886" s="43" t="s">
        <v>108</v>
      </c>
      <c r="D886" s="41" t="s">
        <v>2186</v>
      </c>
      <c r="E886" s="43">
        <v>2123060038</v>
      </c>
      <c r="F886" s="43" t="s">
        <v>43</v>
      </c>
      <c r="G886" s="44" t="s">
        <v>1894</v>
      </c>
      <c r="H886" s="41">
        <v>6510303</v>
      </c>
      <c r="I886" s="45">
        <v>940000</v>
      </c>
      <c r="J886" s="46">
        <v>5</v>
      </c>
      <c r="K886" s="41" t="s">
        <v>39</v>
      </c>
      <c r="L886" s="47">
        <f t="shared" si="58"/>
        <v>1973999.9999999998</v>
      </c>
      <c r="M886" s="47">
        <f t="shared" si="59"/>
        <v>1316000</v>
      </c>
      <c r="N886" s="47">
        <f>M886+L886</f>
        <v>3290000</v>
      </c>
      <c r="O886" s="41"/>
      <c r="P886" s="43" t="s">
        <v>2200</v>
      </c>
    </row>
    <row r="887" spans="1:16" ht="37.5" x14ac:dyDescent="0.25">
      <c r="A887" s="41">
        <f t="shared" si="60"/>
        <v>140</v>
      </c>
      <c r="B887" s="42" t="s">
        <v>2201</v>
      </c>
      <c r="C887" s="43" t="s">
        <v>1924</v>
      </c>
      <c r="D887" s="41" t="s">
        <v>2186</v>
      </c>
      <c r="E887" s="43">
        <v>2123060043</v>
      </c>
      <c r="F887" s="43" t="s">
        <v>43</v>
      </c>
      <c r="G887" s="44" t="s">
        <v>1894</v>
      </c>
      <c r="H887" s="41">
        <v>6510303</v>
      </c>
      <c r="I887" s="45">
        <v>940000</v>
      </c>
      <c r="J887" s="46">
        <v>5</v>
      </c>
      <c r="K887" s="41" t="s">
        <v>39</v>
      </c>
      <c r="L887" s="47">
        <f t="shared" si="58"/>
        <v>1973999.9999999998</v>
      </c>
      <c r="M887" s="47">
        <v>0</v>
      </c>
      <c r="N887" s="47">
        <v>0</v>
      </c>
      <c r="O887" s="41"/>
      <c r="P887" s="43" t="s">
        <v>2202</v>
      </c>
    </row>
    <row r="888" spans="1:16" ht="37.5" x14ac:dyDescent="0.25">
      <c r="A888" s="41">
        <f t="shared" si="60"/>
        <v>141</v>
      </c>
      <c r="B888" s="42" t="s">
        <v>2203</v>
      </c>
      <c r="C888" s="43" t="s">
        <v>1117</v>
      </c>
      <c r="D888" s="41" t="s">
        <v>2186</v>
      </c>
      <c r="E888" s="43">
        <v>2123060050</v>
      </c>
      <c r="F888" s="43" t="s">
        <v>43</v>
      </c>
      <c r="G888" s="44" t="s">
        <v>1894</v>
      </c>
      <c r="H888" s="41">
        <v>6510303</v>
      </c>
      <c r="I888" s="45">
        <v>940000</v>
      </c>
      <c r="J888" s="46">
        <v>5</v>
      </c>
      <c r="K888" s="41" t="s">
        <v>39</v>
      </c>
      <c r="L888" s="47">
        <f t="shared" si="58"/>
        <v>1973999.9999999998</v>
      </c>
      <c r="M888" s="47">
        <f t="shared" si="59"/>
        <v>1316000</v>
      </c>
      <c r="N888" s="47">
        <f>M888+L888</f>
        <v>3290000</v>
      </c>
      <c r="O888" s="41"/>
      <c r="P888" s="43" t="s">
        <v>2204</v>
      </c>
    </row>
    <row r="889" spans="1:16" ht="37.5" x14ac:dyDescent="0.25">
      <c r="A889" s="41">
        <f t="shared" si="60"/>
        <v>142</v>
      </c>
      <c r="B889" s="42" t="s">
        <v>2205</v>
      </c>
      <c r="C889" s="43" t="s">
        <v>483</v>
      </c>
      <c r="D889" s="41" t="s">
        <v>2186</v>
      </c>
      <c r="E889" s="43">
        <v>2123060065</v>
      </c>
      <c r="F889" s="43" t="s">
        <v>43</v>
      </c>
      <c r="G889" s="44" t="s">
        <v>1894</v>
      </c>
      <c r="H889" s="41">
        <v>6510303</v>
      </c>
      <c r="I889" s="45">
        <v>940000</v>
      </c>
      <c r="J889" s="46">
        <v>5</v>
      </c>
      <c r="K889" s="41" t="s">
        <v>39</v>
      </c>
      <c r="L889" s="47">
        <f t="shared" si="58"/>
        <v>1973999.9999999998</v>
      </c>
      <c r="M889" s="47">
        <f t="shared" si="59"/>
        <v>1316000</v>
      </c>
      <c r="N889" s="47">
        <f>M889+L889</f>
        <v>3290000</v>
      </c>
      <c r="O889" s="41"/>
      <c r="P889" s="43" t="s">
        <v>2206</v>
      </c>
    </row>
    <row r="890" spans="1:16" ht="37.5" x14ac:dyDescent="0.25">
      <c r="A890" s="41">
        <f t="shared" si="60"/>
        <v>143</v>
      </c>
      <c r="B890" s="42" t="s">
        <v>2207</v>
      </c>
      <c r="C890" s="43" t="s">
        <v>1262</v>
      </c>
      <c r="D890" s="41" t="s">
        <v>2186</v>
      </c>
      <c r="E890" s="43">
        <v>2123060080</v>
      </c>
      <c r="F890" s="43" t="s">
        <v>43</v>
      </c>
      <c r="G890" s="44" t="s">
        <v>1894</v>
      </c>
      <c r="H890" s="41">
        <v>6510303</v>
      </c>
      <c r="I890" s="45">
        <v>940000</v>
      </c>
      <c r="J890" s="46">
        <v>5</v>
      </c>
      <c r="K890" s="41" t="s">
        <v>39</v>
      </c>
      <c r="L890" s="47">
        <f t="shared" si="58"/>
        <v>1973999.9999999998</v>
      </c>
      <c r="M890" s="47">
        <f t="shared" si="59"/>
        <v>1316000</v>
      </c>
      <c r="N890" s="47">
        <f>M890+L890</f>
        <v>3290000</v>
      </c>
      <c r="O890" s="41"/>
      <c r="P890" s="43" t="s">
        <v>2208</v>
      </c>
    </row>
    <row r="891" spans="1:16" ht="37.5" x14ac:dyDescent="0.25">
      <c r="A891" s="41">
        <f t="shared" si="60"/>
        <v>144</v>
      </c>
      <c r="B891" s="42" t="s">
        <v>2209</v>
      </c>
      <c r="C891" s="43" t="s">
        <v>1241</v>
      </c>
      <c r="D891" s="41" t="s">
        <v>2186</v>
      </c>
      <c r="E891" s="43">
        <v>2123060086</v>
      </c>
      <c r="F891" s="43" t="s">
        <v>43</v>
      </c>
      <c r="G891" s="44" t="s">
        <v>1894</v>
      </c>
      <c r="H891" s="41">
        <v>6510303</v>
      </c>
      <c r="I891" s="45">
        <v>940000</v>
      </c>
      <c r="J891" s="46">
        <v>5</v>
      </c>
      <c r="K891" s="41" t="s">
        <v>39</v>
      </c>
      <c r="L891" s="47">
        <f t="shared" si="58"/>
        <v>1973999.9999999998</v>
      </c>
      <c r="M891" s="47">
        <f t="shared" si="59"/>
        <v>1316000</v>
      </c>
      <c r="N891" s="47">
        <f>M891+L891</f>
        <v>3290000</v>
      </c>
      <c r="O891" s="41"/>
      <c r="P891" s="43" t="s">
        <v>2210</v>
      </c>
    </row>
    <row r="892" spans="1:16" ht="37.5" x14ac:dyDescent="0.25">
      <c r="A892" s="41">
        <f t="shared" si="60"/>
        <v>145</v>
      </c>
      <c r="B892" s="42" t="s">
        <v>2211</v>
      </c>
      <c r="C892" s="43" t="s">
        <v>2212</v>
      </c>
      <c r="D892" s="41" t="s">
        <v>2186</v>
      </c>
      <c r="E892" s="43">
        <v>2123060096</v>
      </c>
      <c r="F892" s="43" t="s">
        <v>43</v>
      </c>
      <c r="G892" s="44" t="s">
        <v>1894</v>
      </c>
      <c r="H892" s="41">
        <v>6510303</v>
      </c>
      <c r="I892" s="45">
        <v>940000</v>
      </c>
      <c r="J892" s="46">
        <v>5</v>
      </c>
      <c r="K892" s="41" t="s">
        <v>39</v>
      </c>
      <c r="L892" s="47">
        <f t="shared" si="58"/>
        <v>1973999.9999999998</v>
      </c>
      <c r="M892" s="47">
        <f t="shared" si="59"/>
        <v>1316000</v>
      </c>
      <c r="N892" s="47">
        <f>M892+L892</f>
        <v>3290000</v>
      </c>
      <c r="O892" s="41"/>
      <c r="P892" s="43" t="s">
        <v>2213</v>
      </c>
    </row>
    <row r="893" spans="1:16" ht="37.5" x14ac:dyDescent="0.25">
      <c r="A893" s="41">
        <f t="shared" si="60"/>
        <v>146</v>
      </c>
      <c r="B893" s="42" t="s">
        <v>2214</v>
      </c>
      <c r="C893" s="43" t="s">
        <v>1180</v>
      </c>
      <c r="D893" s="41" t="s">
        <v>2186</v>
      </c>
      <c r="E893" s="43">
        <v>2123060105</v>
      </c>
      <c r="F893" s="43" t="s">
        <v>43</v>
      </c>
      <c r="G893" s="44" t="s">
        <v>1894</v>
      </c>
      <c r="H893" s="41">
        <v>6510303</v>
      </c>
      <c r="I893" s="45">
        <v>940000</v>
      </c>
      <c r="J893" s="46">
        <v>5</v>
      </c>
      <c r="K893" s="41" t="s">
        <v>39</v>
      </c>
      <c r="L893" s="47">
        <f t="shared" si="58"/>
        <v>1973999.9999999998</v>
      </c>
      <c r="M893" s="47">
        <f t="shared" si="59"/>
        <v>1316000</v>
      </c>
      <c r="N893" s="47">
        <f>M893+L893</f>
        <v>3290000</v>
      </c>
      <c r="O893" s="41"/>
      <c r="P893" s="43" t="s">
        <v>2215</v>
      </c>
    </row>
    <row r="894" spans="1:16" ht="37.5" x14ac:dyDescent="0.25">
      <c r="A894" s="41">
        <f t="shared" si="60"/>
        <v>147</v>
      </c>
      <c r="B894" s="42" t="s">
        <v>2216</v>
      </c>
      <c r="C894" s="43" t="s">
        <v>608</v>
      </c>
      <c r="D894" s="41" t="s">
        <v>2186</v>
      </c>
      <c r="E894" s="43">
        <v>2123060108</v>
      </c>
      <c r="F894" s="43" t="s">
        <v>43</v>
      </c>
      <c r="G894" s="44" t="s">
        <v>1894</v>
      </c>
      <c r="H894" s="41">
        <v>6510303</v>
      </c>
      <c r="I894" s="45">
        <v>940000</v>
      </c>
      <c r="J894" s="46">
        <v>5</v>
      </c>
      <c r="K894" s="41" t="s">
        <v>39</v>
      </c>
      <c r="L894" s="47">
        <f t="shared" si="58"/>
        <v>1973999.9999999998</v>
      </c>
      <c r="M894" s="47">
        <f t="shared" si="59"/>
        <v>1316000</v>
      </c>
      <c r="N894" s="47">
        <f>M894+L894</f>
        <v>3290000</v>
      </c>
      <c r="O894" s="41"/>
      <c r="P894" s="43" t="s">
        <v>2217</v>
      </c>
    </row>
    <row r="895" spans="1:16" ht="37.5" x14ac:dyDescent="0.25">
      <c r="A895" s="41">
        <f t="shared" si="60"/>
        <v>148</v>
      </c>
      <c r="B895" s="42" t="s">
        <v>1546</v>
      </c>
      <c r="C895" s="43" t="s">
        <v>419</v>
      </c>
      <c r="D895" s="41" t="s">
        <v>2186</v>
      </c>
      <c r="E895" s="43">
        <v>2123060113</v>
      </c>
      <c r="F895" s="43" t="s">
        <v>43</v>
      </c>
      <c r="G895" s="44" t="s">
        <v>1894</v>
      </c>
      <c r="H895" s="41">
        <v>6510303</v>
      </c>
      <c r="I895" s="45">
        <v>940000</v>
      </c>
      <c r="J895" s="46">
        <v>5</v>
      </c>
      <c r="K895" s="41" t="s">
        <v>39</v>
      </c>
      <c r="L895" s="47">
        <f t="shared" si="58"/>
        <v>1973999.9999999998</v>
      </c>
      <c r="M895" s="47">
        <f t="shared" si="59"/>
        <v>1316000</v>
      </c>
      <c r="N895" s="47">
        <f>M895+L895</f>
        <v>3290000</v>
      </c>
      <c r="O895" s="41"/>
      <c r="P895" s="43" t="s">
        <v>2218</v>
      </c>
    </row>
    <row r="896" spans="1:16" ht="37.5" x14ac:dyDescent="0.25">
      <c r="A896" s="41">
        <f t="shared" si="60"/>
        <v>149</v>
      </c>
      <c r="B896" s="42" t="s">
        <v>2219</v>
      </c>
      <c r="C896" s="43" t="s">
        <v>1157</v>
      </c>
      <c r="D896" s="41" t="s">
        <v>2186</v>
      </c>
      <c r="E896" s="43">
        <v>2123060119</v>
      </c>
      <c r="F896" s="43" t="s">
        <v>43</v>
      </c>
      <c r="G896" s="44" t="s">
        <v>1894</v>
      </c>
      <c r="H896" s="41">
        <v>6510303</v>
      </c>
      <c r="I896" s="45">
        <v>940000</v>
      </c>
      <c r="J896" s="46">
        <v>5</v>
      </c>
      <c r="K896" s="41" t="s">
        <v>39</v>
      </c>
      <c r="L896" s="47">
        <f t="shared" si="58"/>
        <v>1973999.9999999998</v>
      </c>
      <c r="M896" s="47">
        <f t="shared" si="59"/>
        <v>1316000</v>
      </c>
      <c r="N896" s="47">
        <f>M896+L896</f>
        <v>3290000</v>
      </c>
      <c r="O896" s="41"/>
      <c r="P896" s="43" t="s">
        <v>2220</v>
      </c>
    </row>
    <row r="897" spans="1:16" ht="37.5" x14ac:dyDescent="0.25">
      <c r="A897" s="41">
        <f t="shared" si="60"/>
        <v>150</v>
      </c>
      <c r="B897" s="42" t="s">
        <v>2221</v>
      </c>
      <c r="C897" s="43" t="s">
        <v>2222</v>
      </c>
      <c r="D897" s="41" t="s">
        <v>2186</v>
      </c>
      <c r="E897" s="43">
        <v>2123060127</v>
      </c>
      <c r="F897" s="43" t="s">
        <v>43</v>
      </c>
      <c r="G897" s="44" t="s">
        <v>1894</v>
      </c>
      <c r="H897" s="41">
        <v>6510303</v>
      </c>
      <c r="I897" s="45">
        <v>940000</v>
      </c>
      <c r="J897" s="46">
        <v>5</v>
      </c>
      <c r="K897" s="41" t="s">
        <v>39</v>
      </c>
      <c r="L897" s="47">
        <f t="shared" si="58"/>
        <v>1973999.9999999998</v>
      </c>
      <c r="M897" s="47">
        <f t="shared" si="59"/>
        <v>1316000</v>
      </c>
      <c r="N897" s="47">
        <f>M897+L897</f>
        <v>3290000</v>
      </c>
      <c r="O897" s="41"/>
      <c r="P897" s="43" t="s">
        <v>2223</v>
      </c>
    </row>
    <row r="898" spans="1:16" ht="37.5" x14ac:dyDescent="0.25">
      <c r="A898" s="41">
        <f t="shared" si="60"/>
        <v>151</v>
      </c>
      <c r="B898" s="42" t="s">
        <v>2224</v>
      </c>
      <c r="C898" s="43" t="s">
        <v>436</v>
      </c>
      <c r="D898" s="41" t="s">
        <v>2186</v>
      </c>
      <c r="E898" s="43">
        <v>2123060160</v>
      </c>
      <c r="F898" s="43" t="s">
        <v>43</v>
      </c>
      <c r="G898" s="44" t="s">
        <v>1894</v>
      </c>
      <c r="H898" s="41">
        <v>6510303</v>
      </c>
      <c r="I898" s="45">
        <v>940000</v>
      </c>
      <c r="J898" s="46">
        <v>5</v>
      </c>
      <c r="K898" s="41" t="s">
        <v>39</v>
      </c>
      <c r="L898" s="47">
        <f t="shared" si="58"/>
        <v>1973999.9999999998</v>
      </c>
      <c r="M898" s="47">
        <v>0</v>
      </c>
      <c r="N898" s="47">
        <v>0</v>
      </c>
      <c r="O898" s="41"/>
      <c r="P898" s="43" t="s">
        <v>2225</v>
      </c>
    </row>
    <row r="899" spans="1:16" ht="37.5" x14ac:dyDescent="0.25">
      <c r="A899" s="41">
        <f t="shared" si="60"/>
        <v>152</v>
      </c>
      <c r="B899" s="42" t="s">
        <v>2226</v>
      </c>
      <c r="C899" s="43" t="s">
        <v>1061</v>
      </c>
      <c r="D899" s="41" t="s">
        <v>2186</v>
      </c>
      <c r="E899" s="43">
        <v>2123060173</v>
      </c>
      <c r="F899" s="43" t="s">
        <v>43</v>
      </c>
      <c r="G899" s="44" t="s">
        <v>1894</v>
      </c>
      <c r="H899" s="41">
        <v>6510303</v>
      </c>
      <c r="I899" s="45">
        <v>940000</v>
      </c>
      <c r="J899" s="46">
        <v>5</v>
      </c>
      <c r="K899" s="41" t="s">
        <v>39</v>
      </c>
      <c r="L899" s="47">
        <f t="shared" si="58"/>
        <v>1973999.9999999998</v>
      </c>
      <c r="M899" s="47">
        <f t="shared" si="59"/>
        <v>1316000</v>
      </c>
      <c r="N899" s="47">
        <f>M899+L899</f>
        <v>3290000</v>
      </c>
      <c r="O899" s="41"/>
      <c r="P899" s="43" t="s">
        <v>2227</v>
      </c>
    </row>
    <row r="900" spans="1:16" ht="37.5" x14ac:dyDescent="0.25">
      <c r="A900" s="41">
        <f t="shared" si="60"/>
        <v>153</v>
      </c>
      <c r="B900" s="42" t="s">
        <v>2228</v>
      </c>
      <c r="C900" s="43" t="s">
        <v>526</v>
      </c>
      <c r="D900" s="41" t="s">
        <v>2186</v>
      </c>
      <c r="E900" s="43">
        <v>2123060174</v>
      </c>
      <c r="F900" s="43" t="s">
        <v>43</v>
      </c>
      <c r="G900" s="44" t="s">
        <v>1894</v>
      </c>
      <c r="H900" s="41">
        <v>6510303</v>
      </c>
      <c r="I900" s="45">
        <v>940000</v>
      </c>
      <c r="J900" s="46">
        <v>5</v>
      </c>
      <c r="K900" s="41" t="s">
        <v>39</v>
      </c>
      <c r="L900" s="47">
        <f t="shared" si="58"/>
        <v>1973999.9999999998</v>
      </c>
      <c r="M900" s="47">
        <v>0</v>
      </c>
      <c r="N900" s="47">
        <v>0</v>
      </c>
      <c r="O900" s="41"/>
      <c r="P900" s="43" t="s">
        <v>2229</v>
      </c>
    </row>
    <row r="901" spans="1:16" ht="37.5" x14ac:dyDescent="0.25">
      <c r="A901" s="41">
        <f t="shared" si="60"/>
        <v>154</v>
      </c>
      <c r="B901" s="42" t="s">
        <v>2230</v>
      </c>
      <c r="C901" s="43" t="s">
        <v>955</v>
      </c>
      <c r="D901" s="41" t="s">
        <v>2186</v>
      </c>
      <c r="E901" s="43">
        <v>2123060175</v>
      </c>
      <c r="F901" s="43" t="s">
        <v>43</v>
      </c>
      <c r="G901" s="44" t="s">
        <v>1894</v>
      </c>
      <c r="H901" s="41">
        <v>6510303</v>
      </c>
      <c r="I901" s="45">
        <v>940000</v>
      </c>
      <c r="J901" s="46">
        <v>5</v>
      </c>
      <c r="K901" s="41" t="s">
        <v>39</v>
      </c>
      <c r="L901" s="47">
        <f t="shared" si="58"/>
        <v>1973999.9999999998</v>
      </c>
      <c r="M901" s="47">
        <f t="shared" si="59"/>
        <v>1316000</v>
      </c>
      <c r="N901" s="47">
        <f>M901+L901</f>
        <v>3290000</v>
      </c>
      <c r="O901" s="41"/>
      <c r="P901" s="43" t="s">
        <v>2231</v>
      </c>
    </row>
    <row r="902" spans="1:16" ht="37.5" x14ac:dyDescent="0.25">
      <c r="A902" s="41">
        <f t="shared" si="60"/>
        <v>155</v>
      </c>
      <c r="B902" s="42" t="s">
        <v>2232</v>
      </c>
      <c r="C902" s="43" t="s">
        <v>2040</v>
      </c>
      <c r="D902" s="41" t="s">
        <v>2186</v>
      </c>
      <c r="E902" s="43">
        <v>2123060177</v>
      </c>
      <c r="F902" s="43" t="s">
        <v>43</v>
      </c>
      <c r="G902" s="44" t="s">
        <v>1894</v>
      </c>
      <c r="H902" s="41">
        <v>6510303</v>
      </c>
      <c r="I902" s="45">
        <v>940000</v>
      </c>
      <c r="J902" s="46">
        <v>5</v>
      </c>
      <c r="K902" s="41" t="s">
        <v>39</v>
      </c>
      <c r="L902" s="47">
        <f t="shared" si="58"/>
        <v>1973999.9999999998</v>
      </c>
      <c r="M902" s="47">
        <f t="shared" si="59"/>
        <v>1316000</v>
      </c>
      <c r="N902" s="47">
        <f>M902+L902</f>
        <v>3290000</v>
      </c>
      <c r="O902" s="41"/>
      <c r="P902" s="43" t="s">
        <v>2233</v>
      </c>
    </row>
    <row r="903" spans="1:16" ht="37.5" x14ac:dyDescent="0.25">
      <c r="A903" s="41">
        <f t="shared" si="60"/>
        <v>156</v>
      </c>
      <c r="B903" s="42" t="s">
        <v>2234</v>
      </c>
      <c r="C903" s="43" t="s">
        <v>1504</v>
      </c>
      <c r="D903" s="41" t="s">
        <v>2186</v>
      </c>
      <c r="E903" s="43">
        <v>2123060180</v>
      </c>
      <c r="F903" s="43" t="s">
        <v>43</v>
      </c>
      <c r="G903" s="44" t="s">
        <v>1894</v>
      </c>
      <c r="H903" s="41">
        <v>6510303</v>
      </c>
      <c r="I903" s="45">
        <v>940000</v>
      </c>
      <c r="J903" s="46">
        <v>5</v>
      </c>
      <c r="K903" s="41" t="s">
        <v>39</v>
      </c>
      <c r="L903" s="47">
        <f t="shared" si="58"/>
        <v>1973999.9999999998</v>
      </c>
      <c r="M903" s="47">
        <v>0</v>
      </c>
      <c r="N903" s="47">
        <v>0</v>
      </c>
      <c r="O903" s="41"/>
      <c r="P903" s="43" t="s">
        <v>2235</v>
      </c>
    </row>
    <row r="904" spans="1:16" ht="37.5" x14ac:dyDescent="0.25">
      <c r="A904" s="41">
        <f t="shared" si="60"/>
        <v>157</v>
      </c>
      <c r="B904" s="42" t="s">
        <v>2236</v>
      </c>
      <c r="C904" s="43" t="s">
        <v>2237</v>
      </c>
      <c r="D904" s="41" t="s">
        <v>2186</v>
      </c>
      <c r="E904" s="43">
        <v>2123060182</v>
      </c>
      <c r="F904" s="43" t="s">
        <v>43</v>
      </c>
      <c r="G904" s="44" t="s">
        <v>1894</v>
      </c>
      <c r="H904" s="41">
        <v>6510303</v>
      </c>
      <c r="I904" s="45">
        <v>940000</v>
      </c>
      <c r="J904" s="46">
        <v>5</v>
      </c>
      <c r="K904" s="41" t="s">
        <v>39</v>
      </c>
      <c r="L904" s="47">
        <f t="shared" si="58"/>
        <v>1973999.9999999998</v>
      </c>
      <c r="M904" s="47">
        <f t="shared" si="59"/>
        <v>1316000</v>
      </c>
      <c r="N904" s="47">
        <f>M904+L904</f>
        <v>3290000</v>
      </c>
      <c r="O904" s="41"/>
      <c r="P904" s="43" t="s">
        <v>2238</v>
      </c>
    </row>
    <row r="905" spans="1:16" ht="37.5" x14ac:dyDescent="0.25">
      <c r="A905" s="41">
        <f t="shared" si="60"/>
        <v>158</v>
      </c>
      <c r="B905" s="42" t="s">
        <v>2239</v>
      </c>
      <c r="C905" s="43" t="s">
        <v>388</v>
      </c>
      <c r="D905" s="41" t="s">
        <v>2186</v>
      </c>
      <c r="E905" s="43">
        <v>2123060183</v>
      </c>
      <c r="F905" s="43" t="s">
        <v>43</v>
      </c>
      <c r="G905" s="44" t="s">
        <v>1894</v>
      </c>
      <c r="H905" s="41">
        <v>6510303</v>
      </c>
      <c r="I905" s="45">
        <v>940000</v>
      </c>
      <c r="J905" s="46">
        <v>5</v>
      </c>
      <c r="K905" s="41" t="s">
        <v>39</v>
      </c>
      <c r="L905" s="47">
        <f t="shared" si="58"/>
        <v>1973999.9999999998</v>
      </c>
      <c r="M905" s="47">
        <f t="shared" si="59"/>
        <v>1316000</v>
      </c>
      <c r="N905" s="47">
        <f>M905+L905</f>
        <v>3290000</v>
      </c>
      <c r="O905" s="41"/>
      <c r="P905" s="43" t="s">
        <v>2240</v>
      </c>
    </row>
    <row r="906" spans="1:16" ht="37.5" x14ac:dyDescent="0.25">
      <c r="A906" s="41">
        <f t="shared" si="60"/>
        <v>159</v>
      </c>
      <c r="B906" s="42" t="s">
        <v>2241</v>
      </c>
      <c r="C906" s="43" t="s">
        <v>2242</v>
      </c>
      <c r="D906" s="41" t="s">
        <v>2186</v>
      </c>
      <c r="E906" s="43">
        <v>2123060192</v>
      </c>
      <c r="F906" s="43" t="s">
        <v>43</v>
      </c>
      <c r="G906" s="44" t="s">
        <v>1894</v>
      </c>
      <c r="H906" s="41">
        <v>6510303</v>
      </c>
      <c r="I906" s="45">
        <v>940000</v>
      </c>
      <c r="J906" s="46">
        <v>5</v>
      </c>
      <c r="K906" s="41" t="s">
        <v>39</v>
      </c>
      <c r="L906" s="47">
        <f t="shared" si="58"/>
        <v>1973999.9999999998</v>
      </c>
      <c r="M906" s="47">
        <f t="shared" si="59"/>
        <v>1316000</v>
      </c>
      <c r="N906" s="47">
        <f>M906+L906</f>
        <v>3290000</v>
      </c>
      <c r="O906" s="41"/>
      <c r="P906" s="43" t="s">
        <v>2243</v>
      </c>
    </row>
    <row r="907" spans="1:16" ht="37.5" x14ac:dyDescent="0.25">
      <c r="A907" s="41">
        <f t="shared" si="60"/>
        <v>160</v>
      </c>
      <c r="B907" s="42" t="s">
        <v>2244</v>
      </c>
      <c r="C907" s="43" t="s">
        <v>2245</v>
      </c>
      <c r="D907" s="41" t="s">
        <v>2186</v>
      </c>
      <c r="E907" s="43">
        <v>2123060193</v>
      </c>
      <c r="F907" s="43" t="s">
        <v>43</v>
      </c>
      <c r="G907" s="44" t="s">
        <v>1894</v>
      </c>
      <c r="H907" s="41">
        <v>6510303</v>
      </c>
      <c r="I907" s="45">
        <v>940000</v>
      </c>
      <c r="J907" s="46">
        <v>5</v>
      </c>
      <c r="K907" s="41" t="s">
        <v>39</v>
      </c>
      <c r="L907" s="47">
        <f t="shared" si="58"/>
        <v>1973999.9999999998</v>
      </c>
      <c r="M907" s="47">
        <f t="shared" si="59"/>
        <v>1316000</v>
      </c>
      <c r="N907" s="47">
        <f>M907+L907</f>
        <v>3290000</v>
      </c>
      <c r="O907" s="41"/>
      <c r="P907" s="43" t="s">
        <v>2246</v>
      </c>
    </row>
    <row r="908" spans="1:16" ht="37.5" x14ac:dyDescent="0.25">
      <c r="A908" s="41">
        <f t="shared" si="60"/>
        <v>161</v>
      </c>
      <c r="B908" s="42" t="s">
        <v>2247</v>
      </c>
      <c r="C908" s="43" t="s">
        <v>139</v>
      </c>
      <c r="D908" s="41" t="s">
        <v>2186</v>
      </c>
      <c r="E908" s="43">
        <v>2123060200</v>
      </c>
      <c r="F908" s="43" t="s">
        <v>43</v>
      </c>
      <c r="G908" s="44" t="s">
        <v>1894</v>
      </c>
      <c r="H908" s="41">
        <v>6510303</v>
      </c>
      <c r="I908" s="45">
        <v>940000</v>
      </c>
      <c r="J908" s="46">
        <v>5</v>
      </c>
      <c r="K908" s="41" t="s">
        <v>39</v>
      </c>
      <c r="L908" s="47">
        <f t="shared" si="58"/>
        <v>1973999.9999999998</v>
      </c>
      <c r="M908" s="47">
        <f t="shared" si="59"/>
        <v>1316000</v>
      </c>
      <c r="N908" s="47">
        <f>M908+L908</f>
        <v>3290000</v>
      </c>
      <c r="O908" s="41"/>
      <c r="P908" s="43" t="s">
        <v>2248</v>
      </c>
    </row>
    <row r="909" spans="1:16" ht="37.5" x14ac:dyDescent="0.25">
      <c r="A909" s="41">
        <f t="shared" si="60"/>
        <v>162</v>
      </c>
      <c r="B909" s="42" t="s">
        <v>2249</v>
      </c>
      <c r="C909" s="43" t="s">
        <v>342</v>
      </c>
      <c r="D909" s="41" t="s">
        <v>2186</v>
      </c>
      <c r="E909" s="43">
        <v>2123060208</v>
      </c>
      <c r="F909" s="43" t="s">
        <v>43</v>
      </c>
      <c r="G909" s="44" t="s">
        <v>1894</v>
      </c>
      <c r="H909" s="41">
        <v>6510303</v>
      </c>
      <c r="I909" s="45">
        <v>940000</v>
      </c>
      <c r="J909" s="46">
        <v>5</v>
      </c>
      <c r="K909" s="41" t="s">
        <v>39</v>
      </c>
      <c r="L909" s="47">
        <f t="shared" si="58"/>
        <v>1973999.9999999998</v>
      </c>
      <c r="M909" s="47">
        <f t="shared" si="59"/>
        <v>1316000</v>
      </c>
      <c r="N909" s="47">
        <f>M909+L909</f>
        <v>3290000</v>
      </c>
      <c r="O909" s="41"/>
      <c r="P909" s="43" t="s">
        <v>2250</v>
      </c>
    </row>
    <row r="910" spans="1:16" ht="37.5" x14ac:dyDescent="0.25">
      <c r="A910" s="41">
        <f t="shared" si="60"/>
        <v>163</v>
      </c>
      <c r="B910" s="42" t="s">
        <v>2251</v>
      </c>
      <c r="C910" s="43" t="s">
        <v>2252</v>
      </c>
      <c r="D910" s="41" t="s">
        <v>2186</v>
      </c>
      <c r="E910" s="43">
        <v>2123060211</v>
      </c>
      <c r="F910" s="43" t="s">
        <v>43</v>
      </c>
      <c r="G910" s="44" t="s">
        <v>1894</v>
      </c>
      <c r="H910" s="41">
        <v>6510303</v>
      </c>
      <c r="I910" s="45">
        <v>940000</v>
      </c>
      <c r="J910" s="46">
        <v>5</v>
      </c>
      <c r="K910" s="41" t="s">
        <v>39</v>
      </c>
      <c r="L910" s="47">
        <f t="shared" si="58"/>
        <v>1973999.9999999998</v>
      </c>
      <c r="M910" s="47">
        <f t="shared" si="59"/>
        <v>1316000</v>
      </c>
      <c r="N910" s="47">
        <f>M910+L910</f>
        <v>3290000</v>
      </c>
      <c r="O910" s="41"/>
      <c r="P910" s="43" t="s">
        <v>2253</v>
      </c>
    </row>
    <row r="911" spans="1:16" ht="37.5" x14ac:dyDescent="0.25">
      <c r="A911" s="41">
        <f t="shared" si="60"/>
        <v>164</v>
      </c>
      <c r="B911" s="42" t="s">
        <v>2254</v>
      </c>
      <c r="C911" s="43" t="s">
        <v>2255</v>
      </c>
      <c r="D911" s="41" t="s">
        <v>2186</v>
      </c>
      <c r="E911" s="43">
        <v>2123060214</v>
      </c>
      <c r="F911" s="43" t="s">
        <v>43</v>
      </c>
      <c r="G911" s="44" t="s">
        <v>1894</v>
      </c>
      <c r="H911" s="41">
        <v>6510303</v>
      </c>
      <c r="I911" s="45">
        <v>940000</v>
      </c>
      <c r="J911" s="46">
        <v>5</v>
      </c>
      <c r="K911" s="41" t="s">
        <v>39</v>
      </c>
      <c r="L911" s="47">
        <f t="shared" si="58"/>
        <v>1973999.9999999998</v>
      </c>
      <c r="M911" s="47">
        <f t="shared" si="59"/>
        <v>1316000</v>
      </c>
      <c r="N911" s="47">
        <f>M911+L911</f>
        <v>3290000</v>
      </c>
      <c r="O911" s="41"/>
      <c r="P911" s="43" t="s">
        <v>2256</v>
      </c>
    </row>
    <row r="912" spans="1:16" ht="40.5" customHeight="1" x14ac:dyDescent="0.25">
      <c r="A912" s="48">
        <f t="shared" si="60"/>
        <v>165</v>
      </c>
      <c r="B912" s="49" t="s">
        <v>2257</v>
      </c>
      <c r="C912" s="50" t="s">
        <v>2258</v>
      </c>
      <c r="D912" s="48" t="s">
        <v>2186</v>
      </c>
      <c r="E912" s="50">
        <v>2123060224</v>
      </c>
      <c r="F912" s="50" t="s">
        <v>43</v>
      </c>
      <c r="G912" s="51" t="s">
        <v>1894</v>
      </c>
      <c r="H912" s="48">
        <v>6510303</v>
      </c>
      <c r="I912" s="52">
        <v>940000</v>
      </c>
      <c r="J912" s="53">
        <v>5</v>
      </c>
      <c r="K912" s="48" t="s">
        <v>39</v>
      </c>
      <c r="L912" s="54">
        <f t="shared" si="58"/>
        <v>1973999.9999999998</v>
      </c>
      <c r="M912" s="54">
        <f t="shared" si="59"/>
        <v>1316000</v>
      </c>
      <c r="N912" s="54">
        <f>M912+L912</f>
        <v>3290000</v>
      </c>
      <c r="O912" s="48"/>
      <c r="P912" s="50" t="s">
        <v>2259</v>
      </c>
    </row>
    <row r="913" spans="1:16" ht="32.25" customHeight="1" x14ac:dyDescent="0.25">
      <c r="A913" s="28"/>
      <c r="B913" s="29" t="s">
        <v>2260</v>
      </c>
      <c r="C913" s="61"/>
      <c r="D913" s="28"/>
      <c r="E913" s="61"/>
      <c r="F913" s="61"/>
      <c r="G913" s="62"/>
      <c r="H913" s="28"/>
      <c r="I913" s="63"/>
      <c r="J913" s="56"/>
      <c r="K913" s="28"/>
      <c r="L913" s="32">
        <f>SUM(L914:L919)</f>
        <v>0</v>
      </c>
      <c r="M913" s="32">
        <f>SUM(M914:M919)</f>
        <v>19740000</v>
      </c>
      <c r="N913" s="32">
        <f t="shared" ref="N913" si="61">SUM(N914:N919)</f>
        <v>19740000</v>
      </c>
      <c r="O913" s="28"/>
      <c r="P913" s="61"/>
    </row>
    <row r="914" spans="1:16" ht="56.25" x14ac:dyDescent="0.25">
      <c r="A914" s="34">
        <v>1</v>
      </c>
      <c r="B914" s="35" t="s">
        <v>2261</v>
      </c>
      <c r="C914" s="36" t="s">
        <v>2262</v>
      </c>
      <c r="D914" s="34" t="s">
        <v>609</v>
      </c>
      <c r="E914" s="36">
        <v>2123030181</v>
      </c>
      <c r="F914" s="36" t="s">
        <v>43</v>
      </c>
      <c r="G914" s="37" t="s">
        <v>232</v>
      </c>
      <c r="H914" s="34">
        <v>6510201</v>
      </c>
      <c r="I914" s="38">
        <v>940000</v>
      </c>
      <c r="J914" s="39">
        <v>5</v>
      </c>
      <c r="K914" s="34" t="s">
        <v>39</v>
      </c>
      <c r="L914" s="40"/>
      <c r="M914" s="40">
        <f>I914*5*70%</f>
        <v>3290000</v>
      </c>
      <c r="N914" s="40">
        <f>M914+L914</f>
        <v>3290000</v>
      </c>
      <c r="O914" s="34"/>
      <c r="P914" s="36"/>
    </row>
    <row r="915" spans="1:16" ht="37.5" x14ac:dyDescent="0.25">
      <c r="A915" s="41">
        <v>2</v>
      </c>
      <c r="B915" s="42" t="s">
        <v>2263</v>
      </c>
      <c r="C915" s="43" t="s">
        <v>526</v>
      </c>
      <c r="D915" s="41" t="s">
        <v>609</v>
      </c>
      <c r="E915" s="43">
        <v>2123030206</v>
      </c>
      <c r="F915" s="43" t="s">
        <v>43</v>
      </c>
      <c r="G915" s="44" t="s">
        <v>236</v>
      </c>
      <c r="H915" s="41">
        <v>6510201</v>
      </c>
      <c r="I915" s="45">
        <v>940000</v>
      </c>
      <c r="J915" s="46">
        <v>5</v>
      </c>
      <c r="K915" s="41" t="s">
        <v>39</v>
      </c>
      <c r="L915" s="47"/>
      <c r="M915" s="47">
        <f t="shared" ref="M915:M919" si="62">I915*5*70%</f>
        <v>3290000</v>
      </c>
      <c r="N915" s="47">
        <f>M915+L915</f>
        <v>3290000</v>
      </c>
      <c r="O915" s="41"/>
      <c r="P915" s="43"/>
    </row>
    <row r="916" spans="1:16" ht="37.5" x14ac:dyDescent="0.25">
      <c r="A916" s="41">
        <f>A915+1</f>
        <v>3</v>
      </c>
      <c r="B916" s="42" t="s">
        <v>2264</v>
      </c>
      <c r="C916" s="43" t="s">
        <v>1011</v>
      </c>
      <c r="D916" s="41" t="s">
        <v>1377</v>
      </c>
      <c r="E916" s="43">
        <v>2123170364</v>
      </c>
      <c r="F916" s="43" t="s">
        <v>43</v>
      </c>
      <c r="G916" s="44" t="s">
        <v>236</v>
      </c>
      <c r="H916" s="41">
        <v>6510202</v>
      </c>
      <c r="I916" s="45">
        <v>940000</v>
      </c>
      <c r="J916" s="46">
        <v>5</v>
      </c>
      <c r="K916" s="41" t="s">
        <v>39</v>
      </c>
      <c r="L916" s="47"/>
      <c r="M916" s="47">
        <f t="shared" si="62"/>
        <v>3290000</v>
      </c>
      <c r="N916" s="47">
        <f>M916+L916</f>
        <v>3290000</v>
      </c>
      <c r="O916" s="41"/>
      <c r="P916" s="43"/>
    </row>
    <row r="917" spans="1:16" ht="37.5" x14ac:dyDescent="0.25">
      <c r="A917" s="41">
        <f t="shared" ref="A917:A919" si="63">A916+1</f>
        <v>4</v>
      </c>
      <c r="B917" s="42" t="s">
        <v>1886</v>
      </c>
      <c r="C917" s="58">
        <v>38679</v>
      </c>
      <c r="D917" s="41" t="s">
        <v>870</v>
      </c>
      <c r="E917" s="43">
        <v>2123110053</v>
      </c>
      <c r="F917" s="43" t="s">
        <v>43</v>
      </c>
      <c r="G917" s="44" t="s">
        <v>236</v>
      </c>
      <c r="H917" s="41">
        <v>6510202</v>
      </c>
      <c r="I917" s="45">
        <v>940000</v>
      </c>
      <c r="J917" s="46">
        <v>5</v>
      </c>
      <c r="K917" s="41" t="s">
        <v>39</v>
      </c>
      <c r="L917" s="47"/>
      <c r="M917" s="47">
        <f t="shared" si="62"/>
        <v>3290000</v>
      </c>
      <c r="N917" s="47">
        <f>M917+L917</f>
        <v>3290000</v>
      </c>
      <c r="O917" s="41"/>
      <c r="P917" s="43"/>
    </row>
    <row r="918" spans="1:16" ht="37.5" x14ac:dyDescent="0.25">
      <c r="A918" s="41">
        <f t="shared" si="63"/>
        <v>5</v>
      </c>
      <c r="B918" s="42" t="s">
        <v>2265</v>
      </c>
      <c r="C918" s="43" t="s">
        <v>1651</v>
      </c>
      <c r="D918" s="41" t="s">
        <v>2135</v>
      </c>
      <c r="E918" s="43">
        <v>2123050219</v>
      </c>
      <c r="F918" s="43" t="s">
        <v>43</v>
      </c>
      <c r="G918" s="44" t="s">
        <v>236</v>
      </c>
      <c r="H918" s="41">
        <v>6510303</v>
      </c>
      <c r="I918" s="45">
        <v>940000</v>
      </c>
      <c r="J918" s="46">
        <v>5</v>
      </c>
      <c r="K918" s="41" t="s">
        <v>39</v>
      </c>
      <c r="L918" s="47"/>
      <c r="M918" s="47">
        <f t="shared" si="62"/>
        <v>3290000</v>
      </c>
      <c r="N918" s="47">
        <f>M918+L918</f>
        <v>3290000</v>
      </c>
      <c r="O918" s="41"/>
      <c r="P918" s="43"/>
    </row>
    <row r="919" spans="1:16" ht="37.5" x14ac:dyDescent="0.25">
      <c r="A919" s="64">
        <f t="shared" si="63"/>
        <v>6</v>
      </c>
      <c r="B919" s="65" t="s">
        <v>2266</v>
      </c>
      <c r="C919" s="66" t="s">
        <v>1262</v>
      </c>
      <c r="D919" s="64" t="s">
        <v>2135</v>
      </c>
      <c r="E919" s="66">
        <v>2123110121</v>
      </c>
      <c r="F919" s="66" t="s">
        <v>43</v>
      </c>
      <c r="G919" s="67" t="s">
        <v>236</v>
      </c>
      <c r="H919" s="64">
        <v>6510303</v>
      </c>
      <c r="I919" s="68">
        <v>940000</v>
      </c>
      <c r="J919" s="69">
        <v>5</v>
      </c>
      <c r="K919" s="64" t="s">
        <v>39</v>
      </c>
      <c r="L919" s="70"/>
      <c r="M919" s="70">
        <f t="shared" si="62"/>
        <v>3290000</v>
      </c>
      <c r="N919" s="70">
        <f>M919+L919</f>
        <v>3290000</v>
      </c>
      <c r="O919" s="64"/>
      <c r="P919" s="66"/>
    </row>
    <row r="920" spans="1:16" ht="34.5" customHeight="1" x14ac:dyDescent="0.25">
      <c r="A920" s="71" t="s">
        <v>2267</v>
      </c>
      <c r="B920" s="71"/>
      <c r="C920" s="71"/>
      <c r="D920" s="71"/>
      <c r="E920" s="71"/>
      <c r="F920" s="71"/>
      <c r="G920" s="71"/>
      <c r="H920" s="71"/>
      <c r="I920" s="71"/>
      <c r="J920" s="71"/>
      <c r="K920" s="71"/>
      <c r="L920" s="72">
        <f>L9+L75+L256+L747+L913</f>
        <v>1738289999.9999998</v>
      </c>
      <c r="M920" s="72">
        <f t="shared" ref="M920" si="64">M9+M75+M256+M747+M913</f>
        <v>1046220000</v>
      </c>
      <c r="N920" s="72">
        <f>N913+N747+N256+N75+N9</f>
        <v>2585940000</v>
      </c>
      <c r="O920" s="73"/>
      <c r="P920" s="73"/>
    </row>
    <row r="921" spans="1:16" ht="26.25" customHeight="1" x14ac:dyDescent="0.25">
      <c r="A921" s="7"/>
      <c r="B921" s="74" t="s">
        <v>2268</v>
      </c>
      <c r="H921" s="75"/>
      <c r="L921" s="76"/>
      <c r="M921" s="77"/>
      <c r="N921" s="75"/>
    </row>
    <row r="922" spans="1:16" ht="26.25" customHeight="1" x14ac:dyDescent="0.25">
      <c r="B922" s="7" t="s">
        <v>2269</v>
      </c>
    </row>
    <row r="923" spans="1:16" ht="26.25" customHeight="1" x14ac:dyDescent="0.25">
      <c r="B923" s="7" t="s">
        <v>2270</v>
      </c>
    </row>
    <row r="924" spans="1:16" ht="26.25" customHeight="1" x14ac:dyDescent="0.25">
      <c r="M924" s="78" t="s">
        <v>2271</v>
      </c>
      <c r="N924" s="78"/>
      <c r="O924" s="78"/>
      <c r="P924" s="78"/>
    </row>
    <row r="925" spans="1:16" s="5" customFormat="1" ht="26.25" customHeight="1" x14ac:dyDescent="0.25">
      <c r="B925" s="5" t="s">
        <v>2272</v>
      </c>
      <c r="E925" s="6" t="s">
        <v>2273</v>
      </c>
      <c r="F925" s="6"/>
      <c r="G925" s="21"/>
      <c r="I925" s="79"/>
      <c r="J925" s="6" t="s">
        <v>2274</v>
      </c>
      <c r="K925" s="6"/>
      <c r="L925" s="6"/>
      <c r="N925" s="6" t="s">
        <v>2275</v>
      </c>
      <c r="O925" s="6"/>
    </row>
    <row r="926" spans="1:16" s="5" customFormat="1" ht="26.25" customHeight="1" x14ac:dyDescent="0.25">
      <c r="G926" s="21"/>
      <c r="I926" s="79"/>
    </row>
    <row r="927" spans="1:16" s="5" customFormat="1" ht="26.25" customHeight="1" x14ac:dyDescent="0.25">
      <c r="G927" s="21"/>
      <c r="I927" s="79"/>
    </row>
    <row r="928" spans="1:16" s="5" customFormat="1" ht="26.25" customHeight="1" x14ac:dyDescent="0.25">
      <c r="G928" s="21"/>
      <c r="I928" s="79"/>
      <c r="P928" s="80"/>
    </row>
    <row r="929" spans="2:15" ht="26.25" customHeight="1" x14ac:dyDescent="0.25">
      <c r="B929" s="75"/>
      <c r="L929" s="75"/>
      <c r="N929" s="7"/>
    </row>
    <row r="930" spans="2:15" ht="26.25" customHeight="1" x14ac:dyDescent="0.25">
      <c r="B930" s="75"/>
      <c r="N930" s="7"/>
    </row>
    <row r="931" spans="2:15" s="5" customFormat="1" ht="26.25" customHeight="1" x14ac:dyDescent="0.25">
      <c r="B931" s="5" t="s">
        <v>2276</v>
      </c>
      <c r="E931" s="6" t="s">
        <v>2277</v>
      </c>
      <c r="F931" s="6"/>
      <c r="G931" s="21"/>
      <c r="I931" s="79"/>
      <c r="J931" s="6" t="s">
        <v>2278</v>
      </c>
      <c r="K931" s="6"/>
      <c r="L931" s="6"/>
      <c r="N931" s="6" t="s">
        <v>2279</v>
      </c>
      <c r="O931" s="6"/>
    </row>
  </sheetData>
  <mergeCells count="15">
    <mergeCell ref="E931:F931"/>
    <mergeCell ref="J931:L931"/>
    <mergeCell ref="N931:O931"/>
    <mergeCell ref="O6:P6"/>
    <mergeCell ref="A920:K920"/>
    <mergeCell ref="M924:P924"/>
    <mergeCell ref="E925:F925"/>
    <mergeCell ref="J925:L925"/>
    <mergeCell ref="N925:O925"/>
    <mergeCell ref="A1:D1"/>
    <mergeCell ref="K1:N1"/>
    <mergeCell ref="A2:D2"/>
    <mergeCell ref="K2:N2"/>
    <mergeCell ref="A4:P4"/>
    <mergeCell ref="A5:P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2024-11-07T01:21:35Z</dcterms:created>
  <dcterms:modified xsi:type="dcterms:W3CDTF">2024-11-07T01:24:18Z</dcterms:modified>
</cp:coreProperties>
</file>